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行政課\財政グループ\02決算関連\04.財政状況の公表\財政状況資料集(H22決算～）\H27決算\提出ファイル\"/>
    </mc:Choice>
  </mc:AlternateContent>
  <bookViews>
    <workbookView xWindow="0" yWindow="0" windowWidth="20490" windowHeight="7770" tabRatio="69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O35" i="9"/>
  <c r="BE35" i="9"/>
  <c r="AM35" i="9"/>
  <c r="CO34" i="9"/>
  <c r="BW34" i="9"/>
  <c r="BW35" i="9" s="1"/>
  <c r="BW36" i="9" s="1"/>
  <c r="BW37" i="9" s="1"/>
  <c r="BW38" i="9" s="1"/>
  <c r="BW39" i="9" s="1"/>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<sst xmlns="http://schemas.openxmlformats.org/spreadsheetml/2006/main" count="1080" uniqueCount="557">
  <si>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</si>
  <si>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</si>
  <si>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</si>
  <si>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</si>
  <si>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</si>
  <si>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</si>
  <si>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</si>
  <si>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</si>
  <si>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</si>
  <si>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</si>
  <si>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</si>
  <si>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</si>
  <si>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</si>
  <si>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</si>
  <si>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</si>
  <si>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</si>
  <si>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</si>
  <si>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</si>
  <si>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</si>
  <si>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</si>
  <si>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</si>
  <si>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</si>
  <si>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</si>
  <si>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</si>
  <si>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</si>
  <si>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</si>
  <si>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</si>
  <si>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</si>
  <si>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</si>
  <si>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</si>
  <si>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</si>
  <si>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</si>
  <si>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</si>
  <si>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</si>
  <si>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</si>
  <si>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</si>
  <si>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</si>
  <si>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</si>
  <si>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</si>
  <si>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</si>
  <si>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</si>
  <si>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</si>
  <si>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</si>
  <si>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</si>
  <si>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</si>
  <si>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</si>
  <si>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</si>
  <si>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</si>
  <si>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</si>
  <si>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</si>
  <si>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</si>
  <si>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</si>
  <si>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</si>
  <si>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</si>
  <si>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</si>
  <si>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</si>
  <si>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</si>
  <si>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</si>
  <si>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</si>
  <si>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</si>
  <si>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</si>
  <si>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</si>
  <si>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</si>
  <si>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</si>
  <si>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</si>
  <si>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</si>
  <si>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</si>
  <si>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</si>
  <si>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</si>
  <si>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</si>
  <si>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</si>
  <si>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</si>
  <si>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</si>
  <si>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</si>
  <si>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</si>
  <si>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</si>
  <si>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</si>
  <si>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</si>
  <si>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</si>
  <si>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</si>
  <si>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</si>
  <si>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岩倉市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</si>
  <si>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</si>
  <si>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</si>
  <si>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</si>
  <si>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</si>
  <si>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</si>
  <si>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</si>
  <si>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</si>
  <si>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</si>
  <si>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</si>
  <si>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</si>
  <si>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</si>
  <si>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</si>
  <si>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</si>
  <si>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</si>
  <si>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</si>
  <si>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</si>
  <si>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</si>
  <si>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</si>
  <si>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</si>
  <si>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</si>
  <si>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</si>
  <si>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</si>
  <si>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</si>
  <si>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</si>
  <si>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</si>
  <si>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</si>
  <si>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</si>
  <si>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</si>
  <si>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</si>
  <si>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</si>
  <si>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</si>
  <si>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</si>
  <si>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</si>
  <si>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</si>
  <si>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</si>
  <si>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</si>
  <si>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</si>
  <si>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</si>
  <si>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</si>
  <si>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</si>
  <si>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</si>
  <si>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</si>
  <si>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</si>
  <si>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</si>
  <si>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</si>
  <si>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</si>
  <si>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</si>
  <si>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</si>
  <si>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</si>
  <si>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</si>
  <si>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</si>
  <si>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</si>
  <si>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</si>
  <si>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</si>
  <si>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</si>
  <si>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</si>
  <si>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</si>
  <si>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</si>
  <si>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</si>
  <si>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</si>
  <si>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</si>
  <si>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</si>
  <si>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</si>
  <si>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</si>
  <si>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</si>
  <si>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</si>
  <si>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</si>
  <si>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</si>
  <si>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</si>
  <si>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</si>
  <si>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</si>
  <si>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</si>
  <si>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</si>
  <si>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</si>
  <si>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</si>
  <si>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</si>
  <si>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</si>
  <si>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</si>
  <si>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</si>
  <si>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</si>
  <si>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</si>
  <si>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</si>
  <si>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</si>
  <si>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</si>
  <si>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</si>
  <si>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</si>
  <si>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</si>
  <si>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</si>
  <si>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</si>
  <si>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</si>
  <si>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</si>
  <si>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</si>
  <si>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</si>
  <si>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</si>
  <si>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</si>
  <si>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</si>
  <si>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</si>
  <si>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</si>
  <si>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</si>
  <si>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</si>
  <si>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</si>
  <si>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</si>
  <si>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</si>
  <si>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</si>
  <si>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</si>
  <si>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</si>
  <si>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</si>
  <si>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</si>
  <si>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</si>
  <si>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</si>
  <si>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</si>
  <si>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愛知県岩倉市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</si>
  <si>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</si>
  <si>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</si>
  <si>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</si>
  <si>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</si>
  <si>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</si>
  <si>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</si>
  <si>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</si>
  <si>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</si>
  <si>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</si>
  <si>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</si>
  <si>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</si>
  <si>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</si>
  <si>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</si>
  <si>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</si>
  <si>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</si>
  <si>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</si>
  <si>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</si>
  <si>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</si>
  <si>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</si>
  <si>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</si>
  <si>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</si>
  <si>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</si>
  <si>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</si>
  <si>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</si>
  <si>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</si>
  <si>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</si>
  <si>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</si>
  <si>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</si>
  <si>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</si>
  <si>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</si>
  <si>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</si>
  <si>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</si>
  <si>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</si>
  <si>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</si>
  <si>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</si>
  <si>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</si>
  <si>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</si>
  <si>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</si>
  <si>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</si>
  <si>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</si>
  <si>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</si>
  <si>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</si>
  <si>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</si>
  <si>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</si>
  <si>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</si>
  <si>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</si>
  <si>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</si>
  <si>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</si>
  <si>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</si>
  <si>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</si>
  <si>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</si>
  <si>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</si>
  <si>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</si>
  <si>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</si>
  <si>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</si>
  <si>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</si>
  <si>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</si>
  <si>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</si>
  <si>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</si>
  <si>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</si>
  <si>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</si>
  <si>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</si>
  <si>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</si>
  <si>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</si>
  <si>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</si>
  <si>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</si>
  <si>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</si>
  <si>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</si>
  <si>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</si>
  <si>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</si>
  <si>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</si>
  <si>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</si>
  <si>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</si>
  <si>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</si>
  <si>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</si>
  <si>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</si>
  <si>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</si>
  <si>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</si>
  <si>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</si>
  <si>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</si>
  <si>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</si>
  <si>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</si>
  <si>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</si>
  <si>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</si>
  <si>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</si>
  <si>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</si>
  <si>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</si>
  <si>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</si>
  <si>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</si>
  <si>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</si>
  <si>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</si>
  <si>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</si>
  <si>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</si>
  <si>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</si>
  <si>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</si>
  <si>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</si>
  <si>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</si>
  <si>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</si>
  <si>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</si>
  <si>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</si>
  <si>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</si>
  <si>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</si>
  <si>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</si>
  <si>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</si>
  <si>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</si>
  <si>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</si>
  <si>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</si>
  <si>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</si>
  <si>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</si>
  <si>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</si>
  <si>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</si>
  <si>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</si>
  <si>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</si>
  <si>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</si>
  <si>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</si>
  <si>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</si>
  <si>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</si>
  <si>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</si>
  <si>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</si>
  <si>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</si>
  <si>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</si>
  <si>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</si>
  <si>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</si>
  <si>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</si>
  <si>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</si>
  <si>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</si>
  <si>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</si>
  <si>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</si>
  <si>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</si>
  <si>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</si>
  <si>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</si>
  <si>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</si>
  <si>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</si>
  <si>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</si>
  <si>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</si>
  <si>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</si>
  <si>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</si>
  <si>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</si>
  <si>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</si>
  <si>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</si>
  <si>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</si>
  <si>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</si>
  <si>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</si>
  <si>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</si>
  <si>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</si>
  <si>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</si>
  <si>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</si>
  <si>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愛知県岩倉市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</si>
  <si>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</si>
  <si>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</si>
  <si>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</si>
  <si>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</si>
  <si>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</si>
  <si>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</si>
  <si>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</si>
  <si>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</si>
  <si>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</si>
  <si>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</si>
  <si>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</si>
  <si>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</si>
  <si>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</si>
  <si>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</si>
  <si>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</si>
  <si>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</si>
  <si>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</si>
  <si>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</si>
  <si>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</si>
  <si>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</si>
  <si>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</si>
  <si>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</si>
  <si>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</si>
  <si>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</si>
  <si>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</si>
  <si>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</si>
  <si>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</si>
  <si>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</si>
  <si>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</si>
  <si>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</si>
  <si>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</si>
  <si>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</si>
  <si>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</si>
  <si>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</si>
  <si>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</si>
  <si>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</si>
  <si>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</si>
  <si>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</si>
  <si>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</si>
  <si>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</si>
  <si>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</si>
  <si>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</si>
  <si>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</si>
  <si>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</si>
  <si>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</si>
  <si>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</si>
  <si>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</si>
  <si>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</si>
  <si>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</si>
  <si>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</si>
  <si>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</si>
  <si>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</si>
  <si>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</si>
  <si>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</si>
  <si>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</si>
  <si>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</si>
  <si>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</si>
  <si>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</si>
  <si>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</si>
  <si>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</si>
  <si>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</si>
  <si>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</si>
  <si>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</si>
  <si>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</si>
  <si>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</si>
  <si>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</si>
  <si>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</si>
  <si>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</si>
  <si>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</si>
  <si>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</si>
  <si>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</si>
  <si>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</si>
  <si>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</si>
  <si>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</si>
  <si>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</si>
  <si>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</si>
  <si>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</si>
  <si>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</si>
  <si>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</si>
  <si>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</si>
  <si>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</si>
  <si>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</si>
  <si>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</si>
  <si>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</si>
  <si>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</si>
  <si>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</si>
  <si>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</si>
  <si>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</si>
  <si>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</si>
  <si>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</si>
  <si>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</si>
  <si>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</si>
  <si>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</si>
  <si>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</si>
  <si>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</si>
  <si>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</si>
  <si>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</si>
  <si>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</si>
  <si>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</si>
  <si>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</si>
  <si>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</si>
  <si>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国民健康保険特別会計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</si>
  <si>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</si>
  <si>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</si>
  <si>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</si>
  <si>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</si>
  <si>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</si>
  <si>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</si>
  <si>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</si>
  <si>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</si>
  <si>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</si>
  <si>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</si>
  <si>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</si>
  <si>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</si>
  <si>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</si>
  <si>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</si>
  <si>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</si>
  <si>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</si>
  <si>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</si>
  <si>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</si>
  <si>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</si>
  <si>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</si>
  <si>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</si>
  <si>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</si>
  <si>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</si>
  <si>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</si>
  <si>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</si>
  <si>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</si>
  <si>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</si>
  <si>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</si>
  <si>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</si>
  <si>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</si>
  <si>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</si>
  <si>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</si>
  <si>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</si>
  <si>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</si>
  <si>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</si>
  <si>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</si>
  <si>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</si>
  <si>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</si>
  <si>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</si>
  <si>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</si>
  <si>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</si>
  <si>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</si>
  <si>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</si>
  <si>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</si>
  <si>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</si>
  <si>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</si>
  <si>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</si>
  <si>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</si>
  <si>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</si>
  <si>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</si>
  <si>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</si>
  <si>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</si>
  <si>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</si>
  <si>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</si>
  <si>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</si>
  <si>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</si>
  <si>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</si>
  <si>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</si>
  <si>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</si>
  <si>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</si>
  <si>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</si>
  <si>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</si>
  <si>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</si>
  <si>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</si>
  <si>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</si>
  <si>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</si>
  <si>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</si>
  <si>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</si>
  <si>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</si>
  <si>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</si>
  <si>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</si>
  <si>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</si>
  <si>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</si>
  <si>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</si>
  <si>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</si>
  <si>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</si>
  <si>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</si>
  <si>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</si>
  <si>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</si>
  <si>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</si>
  <si>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</si>
  <si>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</si>
  <si>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0.64</t>
  </si>
  <si>
    <t>▲ 2.90</t>
  </si>
  <si>
    <t>一般会計</t>
  </si>
  <si>
    <t>上水道事業会計</t>
  </si>
  <si>
    <t>国民健康保険特別会計</t>
  </si>
  <si>
    <t>介護保険特別会計</t>
  </si>
  <si>
    <t>公共下水道事業特別会計</t>
  </si>
  <si>
    <t>後期高齢者医療特別会計</t>
  </si>
  <si>
    <t>土地取得特別会計</t>
  </si>
  <si>
    <t>学校給食費特別会計</t>
  </si>
  <si>
    <t>その他会計（赤字）</t>
  </si>
  <si>
    <t>その他会計（黒字）</t>
  </si>
  <si>
    <t>小牧岩倉衛生組合</t>
    <rPh sb="0" eb="2">
      <t>コマキ</t>
    </rPh>
    <rPh sb="2" eb="4">
      <t>イワクラ</t>
    </rPh>
    <rPh sb="4" eb="6">
      <t>エイセイ</t>
    </rPh>
    <rPh sb="6" eb="8">
      <t>クミアイ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</si>
  <si>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</si>
  <si>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</si>
  <si>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</si>
  <si>
    <t>愛知県後期高齢者医療広域連合(後期高齢者医療特別会計)</t>
  </si>
  <si>
    <t>愛北広域事務組合</t>
    <rPh sb="0" eb="1">
      <t>アイ</t>
    </rPh>
    <rPh sb="1" eb="2">
      <t>ホク</t>
    </rPh>
    <rPh sb="2" eb="4">
      <t>コウイキ</t>
    </rPh>
    <rPh sb="4" eb="6">
      <t>ジム</t>
    </rPh>
    <rPh sb="6" eb="8">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</si>
  <si>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</si>
  <si>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</si>
  <si>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</si>
  <si>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</si>
  <si>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</si>
  <si>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</si>
  <si>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</si>
  <si>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</si>
  <si>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</si>
  <si>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</si>
  <si>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</si>
  <si>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</si>
  <si>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近年、地方債を充当する事業を厳選してきたことにより、類似団体と比べ標準財政規模に対する元利償還金の割合が低く、実質公債費比率は類似団体と比較して低い水準にあり、かつ減少傾向にある。一方、将来負担比率については上昇傾向にある。将来負担比率が上昇している主な要因としては、学校給食センターの建設や北島藤島線街路改良事業などの大規模事業の地方債を発行したことが考えられる。今後、これらの地方債の償還が始まり、実質公債費比率が上昇していくことが見込まれる。また、平成28年度には、大規模事業に係る地方債を発行するとともに学校給食センター建設のための基金を取り崩すため、将来負担比率はさらに上昇する見込みであり、地方債の計画的な発行に努め、健全な財政運営を進めていく必要がある。</t>
    <rPh sb="0" eb="2">
      <t>キンネン</t>
    </rPh>
    <rPh sb="3" eb="6">
      <t>チホウサイ</t>
    </rPh>
    <rPh sb="7" eb="9">
      <t>ジュウトウ</t>
    </rPh>
    <rPh sb="11" eb="13">
      <t>ジギョウ</t>
    </rPh>
    <rPh sb="14" eb="16">
      <t>ゲンセン</t>
    </rPh>
    <rPh sb="26" eb="28">
      <t>ルイジ</t>
    </rPh>
    <rPh sb="28" eb="30">
      <t>ダンタイ</t>
    </rPh>
    <rPh sb="31" eb="32">
      <t>クラ</t>
    </rPh>
    <rPh sb="33" eb="35">
      <t>ヒョウジュン</t>
    </rPh>
    <rPh sb="35" eb="37">
      <t>ザイセイ</t>
    </rPh>
    <rPh sb="37" eb="39">
      <t>キボ</t>
    </rPh>
    <rPh sb="40" eb="41">
      <t>タイ</t>
    </rPh>
    <rPh sb="43" eb="45">
      <t>ガンリ</t>
    </rPh>
    <rPh sb="45" eb="48">
      <t>ショウカンキン</t>
    </rPh>
    <rPh sb="49" eb="51">
      <t>ワリアイ</t>
    </rPh>
    <rPh sb="52" eb="53">
      <t>ヒク</t>
    </rPh>
    <rPh sb="82" eb="84">
      <t>ゲンショウ</t>
    </rPh>
    <rPh sb="84" eb="86">
      <t>ケイコウ</t>
    </rPh>
    <rPh sb="90" eb="92">
      <t>イッポウ</t>
    </rPh>
    <rPh sb="112" eb="114">
      <t>ショウライ</t>
    </rPh>
    <rPh sb="114" eb="116">
      <t>フタン</t>
    </rPh>
    <rPh sb="116" eb="118">
      <t>ヒリツ</t>
    </rPh>
    <rPh sb="119" eb="121">
      <t>ジョウショウ</t>
    </rPh>
    <rPh sb="125" eb="126">
      <t>オモ</t>
    </rPh>
    <rPh sb="127" eb="129">
      <t>ヨウイン</t>
    </rPh>
    <rPh sb="177" eb="178">
      <t>カンガ</t>
    </rPh>
    <rPh sb="183" eb="185">
      <t>コンゴ</t>
    </rPh>
    <rPh sb="218" eb="220">
      <t>ミコ</t>
    </rPh>
    <rPh sb="227" eb="229">
      <t>ヘイセイ</t>
    </rPh>
    <rPh sb="231" eb="233">
      <t>ネンド</t>
    </rPh>
    <rPh sb="236" eb="239">
      <t>ダイキボ</t>
    </rPh>
    <rPh sb="239" eb="241">
      <t>ジギョウ</t>
    </rPh>
    <rPh sb="242" eb="243">
      <t>カカ</t>
    </rPh>
    <rPh sb="244" eb="247">
      <t>チホウサイ</t>
    </rPh>
    <rPh sb="248" eb="250">
      <t>ハッコウ</t>
    </rPh>
    <rPh sb="256" eb="258">
      <t>ガッコウ</t>
    </rPh>
    <rPh sb="258" eb="260">
      <t>キュウショク</t>
    </rPh>
    <rPh sb="264" eb="266">
      <t>ケンセツ</t>
    </rPh>
    <rPh sb="280" eb="282">
      <t>ショウライ</t>
    </rPh>
    <rPh sb="282" eb="284">
      <t>フタン</t>
    </rPh>
    <rPh sb="284" eb="286">
      <t>ヒリツ</t>
    </rPh>
    <rPh sb="290" eb="292">
      <t>ジョウショウ</t>
    </rPh>
    <rPh sb="294" eb="296">
      <t>ミコ</t>
    </rPh>
    <rPh sb="328" eb="33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</si>
</sst>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98" xfId="32" applyNumberFormat="1" applyFont="1" applyBorder="1" applyAlignment="1" applyProtection="1">
      <alignment horizontal="right" vertical="center" shrinkToFit="1"/>
      <protection locked="0"/>
    </xf>
    <xf numFmtId="177" fontId="26" fillId="0" borderId="99" xfId="32" applyNumberFormat="1" applyFont="1" applyBorder="1" applyAlignment="1" applyProtection="1">
      <alignment horizontal="right" vertical="center" shrinkToFit="1"/>
      <protection locked="0"/>
    </xf>
    <xf numFmtId="177" fontId="26" fillId="0" borderId="107"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10"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63727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23241</c:v>
                </c:pt>
                <c:pt idx="1">
                  <c:v>15483</c:v>
                </c:pt>
                <c:pt idx="2">
                  <c:v>25623</c:v>
                </c:pt>
                <c:pt idx="3">
                  <c:v>34856</c:v>
                </c:pt>
                <c:pt idx="4">
                  <c:v>45014</c:v>
                </c:pt>
              </c:numCache>
            </c:numRef>
          </c:val>
          <c:smooth val="0"/>
        </c:ser>
        <c:dLbls>
          <c:showLegendKey val="0"/>
          <c:showVal val="0"/>
          <c:showCatName val="0"/>
          <c:showSerName val="0"/>
          <c:showPercent val="0"/>
          <c:showBubbleSize val="0"/>
        </c:dLbls>
        <c:marker val="1"/>
        <c:smooth val="0"/>
        <c:axId val="253114944"/>
        <c:axId val="253115336"/>
      </c:lineChart>
      <c:catAx>
        <c:axId val="253114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3115336"/>
        <c:crosses val="autoZero"/>
        <c:auto val="1"/>
        <c:lblAlgn val="ctr"/>
        <c:lblOffset val="100"/>
        <c:tickLblSkip val="1"/>
        <c:tickMarkSkip val="1"/>
        <c:noMultiLvlLbl val="0"/>
      </c:catAx>
      <c:valAx>
        <c:axId val="2531153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3114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8.32</c:v>
                </c:pt>
                <c:pt idx="1">
                  <c:v>9.44</c:v>
                </c:pt>
                <c:pt idx="2">
                  <c:v>9.16</c:v>
                </c:pt>
                <c:pt idx="3">
                  <c:v>7.41</c:v>
                </c:pt>
                <c:pt idx="4">
                  <c:v>12.57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11.2</c:v>
                </c:pt>
                <c:pt idx="1">
                  <c:v>11.81</c:v>
                </c:pt>
                <c:pt idx="2">
                  <c:v>11.05</c:v>
                </c:pt>
                <c:pt idx="3">
                  <c:v>9.99</c:v>
                </c:pt>
                <c:pt idx="4">
                  <c:v>10.45</c:v>
                </c:pt>
              </c:numCache>
            </c:numRef>
          </c:val>
        </c:ser>
        <c:dLbls>
          <c:showLegendKey val="0"/>
          <c:showVal val="0"/>
          <c:showCatName val="0"/>
          <c:showSerName val="0"/>
          <c:showPercent val="0"/>
          <c:showBubbleSize val="0"/>
        </c:dLbls>
        <c:gapWidth val="250"/>
        <c:overlap val="100"/>
        <c:axId val="253116120"/>
        <c:axId val="425025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1.97</c:v>
                </c:pt>
                <c:pt idx="1">
                  <c:v>1.75</c:v>
                </c:pt>
                <c:pt idx="2">
                  <c:v>-0.64</c:v>
                </c:pt>
                <c:pt idx="3">
                  <c:v>-2.9</c:v>
                </c:pt>
                <c:pt idx="4">
                  <c:v>5.85</c:v>
                </c:pt>
              </c:numCache>
            </c:numRef>
          </c:val>
          <c:smooth val="0"/>
        </c:ser>
        <c:dLbls>
          <c:showLegendKey val="0"/>
          <c:showVal val="0"/>
          <c:showCatName val="0"/>
          <c:showSerName val="0"/>
          <c:showPercent val="0"/>
          <c:showBubbleSize val="0"/>
        </c:dLbls>
        <c:marker val="1"/>
        <c:smooth val="0"/>
        <c:axId val="253116120"/>
        <c:axId val="425025464"/>
      </c:lineChart>
      <c:catAx>
        <c:axId val="253116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5025464"/>
        <c:crosses val="autoZero"/>
        <c:auto val="1"/>
        <c:lblAlgn val="ctr"/>
        <c:lblOffset val="100"/>
        <c:tickLblSkip val="1"/>
        <c:tickMarkSkip val="1"/>
        <c:noMultiLvlLbl val="0"/>
      </c:catAx>
      <c:valAx>
        <c:axId val="425025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116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学校給食費特別会計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0.08</c:v>
                </c:pt>
                <c:pt idx="4">
                  <c:v>#N/A</c:v>
                </c:pt>
                <c:pt idx="5">
                  <c:v>0</c:v>
                </c:pt>
                <c:pt idx="6">
                  <c:v>#N/A</c:v>
                </c:pt>
                <c:pt idx="7">
                  <c:v>0.01</c:v>
                </c:pt>
                <c:pt idx="8">
                  <c:v>#N/A</c:v>
                </c:pt>
                <c:pt idx="9">
                  <c:v>0</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0.34</c:v>
                </c:pt>
                <c:pt idx="2">
                  <c:v>#N/A</c:v>
                </c:pt>
                <c:pt idx="3">
                  <c:v>0.21</c:v>
                </c:pt>
                <c:pt idx="4">
                  <c:v>#N/A</c:v>
                </c:pt>
                <c:pt idx="5">
                  <c:v>0.31</c:v>
                </c:pt>
                <c:pt idx="6">
                  <c:v>#N/A</c:v>
                </c:pt>
                <c:pt idx="7">
                  <c:v>0.05</c:v>
                </c:pt>
                <c:pt idx="8">
                  <c:v>#N/A</c:v>
                </c:pt>
                <c:pt idx="9">
                  <c:v>0.03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0.62</c:v>
                </c:pt>
                <c:pt idx="2">
                  <c:v>#N/A</c:v>
                </c:pt>
                <c:pt idx="3">
                  <c:v>0.47</c:v>
                </c:pt>
                <c:pt idx="4">
                  <c:v>#N/A</c:v>
                </c:pt>
                <c:pt idx="5">
                  <c:v>0.86</c:v>
                </c:pt>
                <c:pt idx="6">
                  <c:v>#N/A</c:v>
                </c:pt>
                <c:pt idx="7">
                  <c:v>0.95</c:v>
                </c:pt>
                <c:pt idx="8">
                  <c:v>#N/A</c:v>
                </c:pt>
                <c:pt idx="9">
                  <c:v>1.58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3.05</c:v>
                </c:pt>
                <c:pt idx="2">
                  <c:v>#N/A</c:v>
                </c:pt>
                <c:pt idx="3">
                  <c:v>1.55</c:v>
                </c:pt>
                <c:pt idx="4">
                  <c:v>#N/A</c:v>
                </c:pt>
                <c:pt idx="5">
                  <c:v>1.87</c:v>
                </c:pt>
                <c:pt idx="6">
                  <c:v>#N/A</c:v>
                </c:pt>
                <c:pt idx="7">
                  <c:v>2.2200000000000002</c:v>
                </c:pt>
                <c:pt idx="8">
                  <c:v>#N/A</c:v>
                </c:pt>
                <c:pt idx="9">
                  <c:v>2.35</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6.28</c:v>
                </c:pt>
                <c:pt idx="2">
                  <c:v>#N/A</c:v>
                </c:pt>
                <c:pt idx="3">
                  <c:v>7.08</c:v>
                </c:pt>
                <c:pt idx="4">
                  <c:v>#N/A</c:v>
                </c:pt>
                <c:pt idx="5">
                  <c:v>7.69</c:v>
                </c:pt>
                <c:pt idx="6">
                  <c:v>#N/A</c:v>
                </c:pt>
                <c:pt idx="7">
                  <c:v>7.86</c:v>
                </c:pt>
                <c:pt idx="8">
                  <c:v>#N/A</c:v>
                </c:pt>
                <c:pt idx="9">
                  <c:v>7.79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8.31</c:v>
                </c:pt>
                <c:pt idx="2">
                  <c:v>#N/A</c:v>
                </c:pt>
                <c:pt idx="3">
                  <c:v>9.43</c:v>
                </c:pt>
                <c:pt idx="4">
                  <c:v>#N/A</c:v>
                </c:pt>
                <c:pt idx="5">
                  <c:v>9.16</c:v>
                </c:pt>
                <c:pt idx="6">
                  <c:v>#N/A</c:v>
                </c:pt>
                <c:pt idx="7">
                  <c:v>7.4</c:v>
                </c:pt>
                <c:pt idx="8">
                  <c:v>#N/A</c:v>
                </c:pt>
                <c:pt idx="9">
                  <c:v>12.56</c:v>
                </c:pt>
              </c:numCache>
            </c:numRef>
          </c:val>
        </c:ser>
        <c:dLbls>
          <c:showLegendKey val="0"/>
          <c:showVal val="0"/>
          <c:showCatName val="0"/>
          <c:showSerName val="0"/>
          <c:showPercent val="0"/>
          <c:showBubbleSize val="0"/>
        </c:dLbls>
        <c:gapWidth val="150"/>
        <c:overlap val="100"/>
        <c:axId val="425026248"/>
        <c:axId val="425026640"/>
      </c:barChart>
      <c:catAx>
        <c:axId val="425026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026640"/>
        <c:crosses val="autoZero"/>
        <c:auto val="1"/>
        <c:lblAlgn val="ctr"/>
        <c:lblOffset val="100"/>
        <c:tickLblSkip val="1"/>
        <c:tickMarkSkip val="1"/>
        <c:noMultiLvlLbl val="0"/>
      </c:catAx>
      <c:valAx>
        <c:axId val="425026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026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1372</c:v>
                </c:pt>
                <c:pt idx="5">
                  <c:v>1381</c:v>
                </c:pt>
                <c:pt idx="8">
                  <c:v>1370</c:v>
                </c:pt>
                <c:pt idx="11">
                  <c:v>1424</c:v>
                </c:pt>
                <c:pt idx="14">
                  <c:v>1282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82</c:v>
                </c:pt>
                <c:pt idx="3">
                  <c:v>50</c:v>
                </c:pt>
                <c:pt idx="6">
                  <c:v>14</c:v>
                </c:pt>
                <c:pt idx="9">
                  <c:v>19</c:v>
                </c:pt>
                <c:pt idx="12">
                  <c:v>23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475</c:v>
                </c:pt>
                <c:pt idx="3">
                  <c:v>469</c:v>
                </c:pt>
                <c:pt idx="6">
                  <c:v>484</c:v>
                </c:pt>
                <c:pt idx="9">
                  <c:v>489</c:v>
                </c:pt>
                <c:pt idx="12">
                  <c:v>513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1344</c:v>
                </c:pt>
                <c:pt idx="3">
                  <c:v>1322</c:v>
                </c:pt>
                <c:pt idx="6">
                  <c:v>1304</c:v>
                </c:pt>
                <c:pt idx="9">
                  <c:v>1291</c:v>
                </c:pt>
                <c:pt idx="12">
                  <c:v>1072</c:v>
                </c:pt>
              </c:numCache>
            </c:numRef>
          </c:val>
        </c:ser>
        <c:dLbls>
          <c:showLegendKey val="0"/>
          <c:showVal val="0"/>
          <c:showCatName val="0"/>
          <c:showSerName val="0"/>
          <c:showPercent val="0"/>
          <c:showBubbleSize val="0"/>
        </c:dLbls>
        <c:gapWidth val="100"/>
        <c:overlap val="100"/>
        <c:axId val="425027424"/>
        <c:axId val="425027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529</c:v>
                </c:pt>
                <c:pt idx="2">
                  <c:v>#N/A</c:v>
                </c:pt>
                <c:pt idx="3">
                  <c:v>#N/A</c:v>
                </c:pt>
                <c:pt idx="4">
                  <c:v>460</c:v>
                </c:pt>
                <c:pt idx="5">
                  <c:v>#N/A</c:v>
                </c:pt>
                <c:pt idx="6">
                  <c:v>#N/A</c:v>
                </c:pt>
                <c:pt idx="7">
                  <c:v>432</c:v>
                </c:pt>
                <c:pt idx="8">
                  <c:v>#N/A</c:v>
                </c:pt>
                <c:pt idx="9">
                  <c:v>#N/A</c:v>
                </c:pt>
                <c:pt idx="10">
                  <c:v>375</c:v>
                </c:pt>
                <c:pt idx="11">
                  <c:v>#N/A</c:v>
                </c:pt>
                <c:pt idx="12">
                  <c:v>#N/A</c:v>
                </c:pt>
                <c:pt idx="13">
                  <c:v>326</c:v>
                </c:pt>
                <c:pt idx="14">
                  <c:v>#N/A</c:v>
                </c:pt>
              </c:numCache>
            </c:numRef>
          </c:val>
          <c:smooth val="0"/>
        </c:ser>
        <c:dLbls>
          <c:showLegendKey val="0"/>
          <c:showVal val="0"/>
          <c:showCatName val="0"/>
          <c:showSerName val="0"/>
          <c:showPercent val="0"/>
          <c:showBubbleSize val="0"/>
        </c:dLbls>
        <c:marker val="1"/>
        <c:smooth val="0"/>
        <c:axId val="425027424"/>
        <c:axId val="425027816"/>
      </c:lineChart>
      <c:catAx>
        <c:axId val="425027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027816"/>
        <c:crosses val="autoZero"/>
        <c:auto val="1"/>
        <c:lblAlgn val="ctr"/>
        <c:lblOffset val="100"/>
        <c:tickLblSkip val="1"/>
        <c:tickMarkSkip val="1"/>
        <c:noMultiLvlLbl val="0"/>
      </c:catAx>
      <c:valAx>
        <c:axId val="425027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027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11727</c:v>
                </c:pt>
                <c:pt idx="5">
                  <c:v>11901</c:v>
                </c:pt>
                <c:pt idx="8">
                  <c:v>12470</c:v>
                </c:pt>
                <c:pt idx="11">
                  <c:v>12947</c:v>
                </c:pt>
                <c:pt idx="14">
                  <c:v>12994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4745</c:v>
                </c:pt>
                <c:pt idx="5">
                  <c:v>4673</c:v>
                </c:pt>
                <c:pt idx="8">
                  <c:v>4533</c:v>
                </c:pt>
                <c:pt idx="11">
                  <c:v>4420</c:v>
                </c:pt>
                <c:pt idx="14">
                  <c:v>4258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2342</c:v>
                </c:pt>
                <c:pt idx="5">
                  <c:v>2535</c:v>
                </c:pt>
                <c:pt idx="8">
                  <c:v>2766</c:v>
                </c:pt>
                <c:pt idx="11">
                  <c:v>2763</c:v>
                </c:pt>
                <c:pt idx="14">
                  <c:v>2650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3607</c:v>
                </c:pt>
                <c:pt idx="3">
                  <c:v>3561</c:v>
                </c:pt>
                <c:pt idx="6">
                  <c:v>3390</c:v>
                </c:pt>
                <c:pt idx="9">
                  <c:v>3369</c:v>
                </c:pt>
                <c:pt idx="12">
                  <c:v>3402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131</c:v>
                </c:pt>
                <c:pt idx="3">
                  <c:v>266</c:v>
                </c:pt>
                <c:pt idx="6">
                  <c:v>1077</c:v>
                </c:pt>
                <c:pt idx="9">
                  <c:v>2026</c:v>
                </c:pt>
                <c:pt idx="12">
                  <c:v>2015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6786</c:v>
                </c:pt>
                <c:pt idx="3">
                  <c:v>6641</c:v>
                </c:pt>
                <c:pt idx="6">
                  <c:v>6524</c:v>
                </c:pt>
                <c:pt idx="9">
                  <c:v>6393</c:v>
                </c:pt>
                <c:pt idx="12">
                  <c:v>6391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11740</c:v>
                </c:pt>
                <c:pt idx="3">
                  <c:v>11498</c:v>
                </c:pt>
                <c:pt idx="6">
                  <c:v>11365</c:v>
                </c:pt>
                <c:pt idx="9">
                  <c:v>11196</c:v>
                </c:pt>
                <c:pt idx="12">
                  <c:v>11411</c:v>
                </c:pt>
              </c:numCache>
            </c:numRef>
          </c:val>
        </c:ser>
        <c:dLbls>
          <c:showLegendKey val="0"/>
          <c:showVal val="0"/>
          <c:showCatName val="0"/>
          <c:showSerName val="0"/>
          <c:showPercent val="0"/>
          <c:showBubbleSize val="0"/>
        </c:dLbls>
        <c:gapWidth val="100"/>
        <c:overlap val="100"/>
        <c:axId val="425028600"/>
        <c:axId val="425028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3450</c:v>
                </c:pt>
                <c:pt idx="2">
                  <c:v>#N/A</c:v>
                </c:pt>
                <c:pt idx="3">
                  <c:v>#N/A</c:v>
                </c:pt>
                <c:pt idx="4">
                  <c:v>2857</c:v>
                </c:pt>
                <c:pt idx="5">
                  <c:v>#N/A</c:v>
                </c:pt>
                <c:pt idx="6">
                  <c:v>#N/A</c:v>
                </c:pt>
                <c:pt idx="7">
                  <c:v>2585</c:v>
                </c:pt>
                <c:pt idx="8">
                  <c:v>#N/A</c:v>
                </c:pt>
                <c:pt idx="9">
                  <c:v>#N/A</c:v>
                </c:pt>
                <c:pt idx="10">
                  <c:v>2854</c:v>
                </c:pt>
                <c:pt idx="11">
                  <c:v>#N/A</c:v>
                </c:pt>
                <c:pt idx="12">
                  <c:v>#N/A</c:v>
                </c:pt>
                <c:pt idx="13">
                  <c:v>3318</c:v>
                </c:pt>
                <c:pt idx="14">
                  <c:v>#N/A</c:v>
                </c:pt>
              </c:numCache>
            </c:numRef>
          </c:val>
          <c:smooth val="0"/>
        </c:ser>
        <c:dLbls>
          <c:showLegendKey val="0"/>
          <c:showVal val="0"/>
          <c:showCatName val="0"/>
          <c:showSerName val="0"/>
          <c:showPercent val="0"/>
          <c:showBubbleSize val="0"/>
        </c:dLbls>
        <c:marker val="1"/>
        <c:smooth val="0"/>
        <c:axId val="425028600"/>
        <c:axId val="425028992"/>
      </c:lineChart>
      <c:catAx>
        <c:axId val="425028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5028992"/>
        <c:crosses val="autoZero"/>
        <c:auto val="1"/>
        <c:lblAlgn val="ctr"/>
        <c:lblOffset val="100"/>
        <c:tickLblSkip val="1"/>
        <c:tickMarkSkip val="1"/>
        <c:noMultiLvlLbl val="0"/>
      </c:catAx>
      <c:valAx>
        <c:axId val="42502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028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{3D95A027-DC60-48C5-99D7-70AD19977225}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{23A524BD-E8F3-40FC-9B8C-AD2D1BD03F24}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{401C9B66-9663-4E3C-B943-AC93DFA4AAF9}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{1B6FA9D9-89FD-45FC-B50C-CF5C78910A23}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{B3FE7039-2134-4810-A4BB-8636B79D4C41}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{04F1EB07-666A-4595-8716-45C401F5D4A4}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{B588F6AE-7B44-4BFB-BC0A-7D9BFC73DA12}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{2A191215-A08E-4A91-9712-BC3337BDCEE6}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{50559D10-0105-4175-BA0D-315CC610E03F}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{3FAD3D6D-3C8F-48EF-9C1C-7C9263836085}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29001328"/>
        <c:axId val="429001720"/>
      </c:scatterChart>
      <c:valAx>
        <c:axId val="4290013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9001720"/>
        <c:crosses val="autoZero"/>
        <c:crossBetween val="midCat"/>
      </c:valAx>
      <c:valAx>
        <c:axId val="4290017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9001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{A10B9897-8208-4EB0-BC77-52469F3FC394}</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{39D314B5-2AC3-4105-B3B5-CB0EA8DDA200}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{80FEF8C6-7610-42F7-8099-CBF21B8B0838}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{A38948BF-B5A9-4BBF-A3CB-4C163DB2FEAE}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{B2D314D0-7313-4DBF-B189-A62077D35D8D}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c:v>
                </c:pt>
                <c:pt idx="1">
                  <c:v>7</c:v>
                </c:pt>
                <c:pt idx="2">
                  <c:v>6.1</c:v>
                </c:pt>
                <c:pt idx="3">
                  <c:v>5.5</c:v>
                </c:pt>
                <c:pt idx="4">
                  <c:v>4.8</c:v>
                </c:pt>
              </c:numCache>
            </c:numRef>
          </c:xVal>
          <c:yVal>
            <c:numRef>
              <c:f>公会計指標分析・財政指標組合せ分析表!$K$73:$O$73</c:f>
              <c:numCache>
                <c:formatCode>#,##0.0;"▲ "#,##0.0</c:formatCode>
                <c:ptCount val="5"/>
                <c:pt idx="0">
                  <c:v>45.3</c:v>
                </c:pt>
                <c:pt idx="1">
                  <c:v>37.5</c:v>
                </c:pt>
                <c:pt idx="2">
                  <c:v>33.299999999999997</c:v>
                </c:pt>
                <c:pt idx="3">
                  <c:v>37.200000000000003</c:v>
                </c:pt>
                <c:pt idx="4">
                  <c:v>42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{E018D15D-3AF4-45D0-BA3C-34D1929AE5E3}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{7646E079-6195-4442-B2D3-5994DC15AAB3}</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{BEE8372E-7779-444F-A2EE-A3AFA304A6F7}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{29DA84A9-3489-437A-B98A-AA01AAA115B6}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{146C3EB4-E585-481C-80EF-292D782E828A}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9.6</c:v>
                </c:pt>
              </c:numCache>
            </c:numRef>
          </c:xVal>
          <c:yVal>
            <c:numRef>
              <c:f>公会計指標分析・財政指標組合せ分析表!$K$77:$O$77</c:f>
              <c:numCache>
                <c:formatCode>#,##0.0;"▲ "#,##0.0</c:formatCode>
                <c:ptCount val="5"/>
                <c:pt idx="0">
                  <c:v>88.3</c:v>
                </c:pt>
                <c:pt idx="1">
                  <c:v>76.2</c:v>
                </c:pt>
                <c:pt idx="2">
                  <c:v>65.3</c:v>
                </c:pt>
                <c:pt idx="3">
                  <c:v>60.8</c:v>
                </c:pt>
                <c:pt idx="4">
                  <c:v>41.5</c:v>
                </c:pt>
              </c:numCache>
            </c:numRef>
          </c:yVal>
          <c:smooth val="0"/>
        </c:ser>
        <c:dLbls>
          <c:showLegendKey val="0"/>
          <c:showVal val="0"/>
          <c:showCatName val="0"/>
          <c:showSerName val="0"/>
          <c:showPercent val="0"/>
          <c:showBubbleSize val="0"/>
        </c:dLbls>
        <c:axId val="429002504"/>
        <c:axId val="429002896"/>
      </c:scatterChart>
      <c:valAx>
        <c:axId val="429002504"/>
        <c:scaling>
          <c:orientation val="minMax"/>
          <c:max val="14.6"/>
          <c:min val="4.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9002896"/>
        <c:crosses val="autoZero"/>
        <c:crossBetween val="midCat"/>
      </c:valAx>
      <c:valAx>
        <c:axId val="429002896"/>
        <c:scaling>
          <c:orientation val="minMax"/>
          <c:max val="98"/>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90025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実質公債費比率は年々低下しており、健全化の傾向にある。平成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年度は前年度と比較して</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ポイント改善となる</a:t>
          </a:r>
          <a:r>
            <a:rPr kumimoji="1" lang="en-US" altLang="ja-JP" sz="1100" b="0" i="0" baseline="0">
              <a:solidFill>
                <a:schemeClr val="dk1"/>
              </a:solidFill>
              <a:effectLst/>
              <a:latin typeface="+mn-lt"/>
              <a:ea typeface="+mn-ea"/>
              <a:cs typeface="+mn-cs"/>
            </a:rPr>
            <a:t>4.8</a:t>
          </a:r>
          <a:r>
            <a:rPr kumimoji="1"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実質公債費比率の算定に用いる分子の構成要素について見てみると、元利償還金の額は、過去に借り入れた市債の償還が一部完了した影響等により、大きく減少した。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一方</a:t>
          </a:r>
          <a:r>
            <a:rPr kumimoji="1" lang="ja-JP" altLang="ja-JP" sz="1100" b="0" i="0" baseline="0">
              <a:solidFill>
                <a:schemeClr val="dk1"/>
              </a:solidFill>
              <a:effectLst/>
              <a:latin typeface="+mn-lt"/>
              <a:ea typeface="+mn-ea"/>
              <a:cs typeface="+mn-cs"/>
            </a:rPr>
            <a:t>、分子から控除される算入公債費等について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、減税補填債</a:t>
          </a:r>
          <a:r>
            <a:rPr lang="ja-JP" altLang="ja-JP" sz="1100">
              <a:solidFill>
                <a:schemeClr val="dk1"/>
              </a:solidFill>
              <a:effectLst/>
              <a:latin typeface="+mn-lt"/>
              <a:ea typeface="+mn-ea"/>
              <a:cs typeface="+mn-cs"/>
            </a:rPr>
            <a:t>等に係る基準財政需要額が大きく減となった</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、この差し引きとなる分子全体では減少を続けている。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将来負担比率は近年低下傾向にあり、健全化が進んでいたが、平成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年度から悪化し、平成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年度は前年度と比較して</a:t>
          </a:r>
          <a:r>
            <a:rPr kumimoji="1" lang="en-US" altLang="ja-JP" sz="1100" b="0" i="0" baseline="0">
              <a:solidFill>
                <a:schemeClr val="dk1"/>
              </a:solidFill>
              <a:effectLst/>
              <a:latin typeface="+mn-lt"/>
              <a:ea typeface="+mn-ea"/>
              <a:cs typeface="+mn-cs"/>
            </a:rPr>
            <a:t>4.8</a:t>
          </a:r>
          <a:r>
            <a:rPr kumimoji="1" lang="ja-JP" altLang="ja-JP" sz="1100" b="0" i="0" baseline="0">
              <a:solidFill>
                <a:schemeClr val="dk1"/>
              </a:solidFill>
              <a:effectLst/>
              <a:latin typeface="+mn-lt"/>
              <a:ea typeface="+mn-ea"/>
              <a:cs typeface="+mn-cs"/>
            </a:rPr>
            <a:t>ポイントの悪化となっている。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将来負担比率の算定に用いる分子の構成要素についてみてみると、公営企業債等繰入見込額は、</a:t>
          </a:r>
          <a:r>
            <a:rPr lang="ja-JP" altLang="ja-JP" sz="1100" b="0" i="0" baseline="0">
              <a:solidFill>
                <a:schemeClr val="dk1"/>
              </a:solidFill>
              <a:effectLst/>
              <a:latin typeface="+mn-lt"/>
              <a:ea typeface="+mn-ea"/>
              <a:cs typeface="+mn-cs"/>
            </a:rPr>
            <a:t>公共下水道事業特別会計に対するものが主であり、近年は減少している。</a:t>
          </a:r>
          <a:r>
            <a:rPr kumimoji="1" lang="ja-JP" altLang="ja-JP" sz="1100" b="0" i="0" baseline="0">
              <a:solidFill>
                <a:schemeClr val="dk1"/>
              </a:solidFill>
              <a:effectLst/>
              <a:latin typeface="+mn-lt"/>
              <a:ea typeface="+mn-ea"/>
              <a:cs typeface="+mn-cs"/>
            </a:rPr>
            <a:t>組合負担等見込額も、微減となっている。それに対し、一般会計等に係る地方債現在高は、学校給食センターの建設や北島藤島線街路改良事業などの大規模事業の地方債の発行により、大きく増加した。今後は、市の大規模事業や近隣市町と共同で行う事業に伴う地方債の発行が予定され、将来負担額の増加が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方、分子から控除される充当可能財源については、財政調整基金に積立てを行ったが、それ以上に学校給食センター建設基金の取崩しをしたため充当可能基金は大きく減となり、基準財政需要額算入見込額は、臨時財政対策債に係る公債費の算入見込額が大幅に増加したことを要因に増加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愛知県岩倉市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47,758
45,694
10.47
15,879,254
14,727,993
1,113,370
8,858,661
11,410,568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42.0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愛知県岩倉市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47,758
45,694
10.47
15,879,254
14,727,993
1,113,370
8,858,661
11,410,568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42.0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愛知県岩倉市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47,758
45,694
10.47
15,879,254
14,727,993
1,113,370
8,858,661
11,410,568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42.0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愛知県岩倉市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47,758
45,694
10.47
15,879,254
14,727,993
1,113,370
8,858,661
11,410,568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42.0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財政力指数は、県平均を下回っているものの、全国平均を大きく上回る値となっている。平成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年度は</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年度より</a:t>
          </a:r>
          <a:r>
            <a:rPr kumimoji="1" lang="en-US" altLang="ja-JP" sz="1100" baseline="0">
              <a:solidFill>
                <a:schemeClr val="dk1"/>
              </a:solidFill>
              <a:effectLst/>
              <a:latin typeface="+mn-lt"/>
              <a:ea typeface="+mn-ea"/>
              <a:cs typeface="+mn-cs"/>
            </a:rPr>
            <a:t>0.01</a:t>
          </a:r>
          <a:r>
            <a:rPr kumimoji="1" lang="ja-JP" altLang="ja-JP" sz="1100" baseline="0">
              <a:solidFill>
                <a:schemeClr val="dk1"/>
              </a:solidFill>
              <a:effectLst/>
              <a:latin typeface="+mn-lt"/>
              <a:ea typeface="+mn-ea"/>
              <a:cs typeface="+mn-cs"/>
            </a:rPr>
            <a:t>ポイント改善し</a:t>
          </a:r>
          <a:r>
            <a:rPr kumimoji="1" lang="en-US" altLang="ja-JP" sz="1100" baseline="0">
              <a:solidFill>
                <a:schemeClr val="dk1"/>
              </a:solidFill>
              <a:effectLst/>
              <a:latin typeface="+mn-lt"/>
              <a:ea typeface="+mn-ea"/>
              <a:cs typeface="+mn-cs"/>
            </a:rPr>
            <a:t>0.80</a:t>
          </a:r>
          <a:r>
            <a:rPr kumimoji="1" lang="ja-JP" altLang="ja-JP" sz="1100" baseline="0">
              <a:solidFill>
                <a:schemeClr val="dk1"/>
              </a:solidFill>
              <a:effectLst/>
              <a:latin typeface="+mn-lt"/>
              <a:ea typeface="+mn-ea"/>
              <a:cs typeface="+mn-cs"/>
            </a:rPr>
            <a:t>となっている。また、単年度の値では前年度と同様の</a:t>
          </a:r>
          <a:r>
            <a:rPr kumimoji="1" lang="en-US" altLang="ja-JP" sz="1100" baseline="0">
              <a:solidFill>
                <a:schemeClr val="dk1"/>
              </a:solidFill>
              <a:effectLst/>
              <a:latin typeface="+mn-lt"/>
              <a:ea typeface="+mn-ea"/>
              <a:cs typeface="+mn-cs"/>
            </a:rPr>
            <a:t>0.80</a:t>
          </a:r>
          <a:r>
            <a:rPr kumimoji="1" lang="ja-JP" altLang="ja-JP" sz="1100" baseline="0">
              <a:solidFill>
                <a:schemeClr val="dk1"/>
              </a:solidFill>
              <a:effectLst/>
              <a:latin typeface="+mn-lt"/>
              <a:ea typeface="+mn-ea"/>
              <a:cs typeface="+mn-cs"/>
            </a:rPr>
            <a:t>となっている。</a:t>
          </a:r>
          <a:endParaRPr lang="ja-JP" altLang="ja-JP" sz="1400">
            <a:effectLst/>
          </a:endParaRPr>
        </a:p>
        <a:p>
          <a:r>
            <a:rPr kumimoji="1" lang="ja-JP" altLang="ja-JP"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においては、基準財政需要額の伸び率を基準財政収入額の伸び率が上回り、数値的には改善が見られたが、地方消費税率引上げに伴う地方消費税交付金の大幅な増加などによるものであるため、引き続き、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130628</xdr:rowOff>
    </xdr:to>
    <xdr:cxnSp macro="">
      <xdr:nvCxnSpPr>
        <xdr:cNvPr id="64" name="直線コネクタ 63"/>
        <xdr:cNvCxnSpPr/>
      </xdr:nvCxnSpPr>
      <xdr:spPr>
        <a:xfrm flipV="1">
          <a:off x="4953000" y="6278336"/>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0.10</a:t>
          </a:r>
          <a:endParaRPr kumimoji="1" lang="ja-JP" altLang="en-US" sz="1000" b="1">
            <a:latin typeface="ＭＳ Ｐゴシック"/>
          </a:endParaRPr>
        </a:p>
      </xdr:txBody>
    </xdr:sp>
    <xdr:clientData/>
  </xdr:oneCellAnchor>
  <xdr:twoCellAnchor>
    <xdr:from>
      <xdr:col>7</xdr:col>
      <xdr:colOff>63500</xdr:colOff>
      <xdr:row>44</xdr:row>
      <xdr:rowOff>130628</xdr:rowOff>
    </xdr:from>
    <xdr:to>
      <xdr:col>7</xdr:col>
      <xdr:colOff>241300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124278</xdr:rowOff>
    </xdr:from>
    <xdr:to>
      <xdr:col>7</xdr:col>
      <xdr:colOff>152400</xdr:colOff>
      <xdr:row>37</xdr:row>
      <xdr:rowOff>141514</xdr:rowOff>
    </xdr:to>
    <xdr:cxnSp macro="">
      <xdr:nvCxnSpPr>
        <xdr:cNvPr id="69" name="直線コネクタ 68"/>
        <xdr:cNvCxnSpPr/>
      </xdr:nvCxnSpPr>
      <xdr:spPr>
        <a:xfrm flipV="1">
          <a:off x="4114800" y="6467928"/>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141514</xdr:rowOff>
    </xdr:from>
    <xdr:to>
      <xdr:col>6</xdr:col>
      <xdr:colOff>0</xdr:colOff>
      <xdr:row>37</xdr:row>
      <xdr:rowOff>158750</xdr:rowOff>
    </xdr:to>
    <xdr:cxnSp macro="">
      <xdr:nvCxnSpPr>
        <xdr:cNvPr id="72" name="直線コネクタ 71"/>
        <xdr:cNvCxnSpPr/>
      </xdr:nvCxnSpPr>
      <xdr:spPr>
        <a:xfrm flipV="1">
          <a:off x="3225800" y="64851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59872</xdr:rowOff>
    </xdr:from>
    <xdr:to>
      <xdr:col>6</xdr:col>
      <xdr:colOff>50800</xdr:colOff>
      <xdr:row>41</xdr:row>
      <xdr:rowOff>161472</xdr:rowOff>
    </xdr:to>
    <xdr:sp macro="" textlink="">
      <xdr:nvSpPr>
        <xdr:cNvPr id="73" name="フローチャート : 判断 72"/>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146249</xdr:rowOff>
    </xdr:from>
    <xdr:ext cx="736600" cy="259045"/>
    <xdr:sp macro="" textlink="">
      <xdr:nvSpPr>
        <xdr:cNvPr id="74" name="テキスト ボックス 73"/>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158750</xdr:rowOff>
    </xdr:from>
    <xdr:to>
      <xdr:col>4</xdr:col>
      <xdr:colOff>482600</xdr:colOff>
      <xdr:row>37</xdr:row>
      <xdr:rowOff>158750</xdr:rowOff>
    </xdr:to>
    <xdr:cxnSp macro="">
      <xdr:nvCxnSpPr>
        <xdr:cNvPr id="75" name="直線コネクタ 74"/>
        <xdr:cNvCxnSpPr/>
      </xdr:nvCxnSpPr>
      <xdr:spPr>
        <a:xfrm>
          <a:off x="2336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146249</xdr:rowOff>
    </xdr:from>
    <xdr:ext cx="762000" cy="259045"/>
    <xdr:sp macro="" textlink="">
      <xdr:nvSpPr>
        <xdr:cNvPr id="77" name="テキスト ボックス 76"/>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107043</xdr:rowOff>
    </xdr:from>
    <xdr:to>
      <xdr:col>3</xdr:col>
      <xdr:colOff>279400</xdr:colOff>
      <xdr:row>37</xdr:row>
      <xdr:rowOff>158750</xdr:rowOff>
    </xdr:to>
    <xdr:cxnSp macro="">
      <xdr:nvCxnSpPr>
        <xdr:cNvPr id="78" name="直線コネクタ 77"/>
        <xdr:cNvCxnSpPr/>
      </xdr:nvCxnSpPr>
      <xdr:spPr>
        <a:xfrm>
          <a:off x="1447800" y="64506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80" name="テキスト ボックス 79"/>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82" name="テキスト ボックス 81"/>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37</xdr:row>
      <xdr:rowOff>73478</xdr:rowOff>
    </xdr:from>
    <xdr:to>
      <xdr:col>7</xdr:col>
      <xdr:colOff>203200</xdr:colOff>
      <xdr:row>38</xdr:row>
      <xdr:rowOff>3628</xdr:rowOff>
    </xdr:to>
    <xdr:sp macro="" textlink="">
      <xdr:nvSpPr>
        <xdr:cNvPr id="88" name="円/楕円 87"/>
        <xdr:cNvSpPr/>
      </xdr:nvSpPr>
      <xdr:spPr>
        <a:xfrm>
          <a:off x="4902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90005</xdr:rowOff>
    </xdr:from>
    <xdr:ext cx="762000" cy="259045"/>
    <xdr:sp macro="" textlink="">
      <xdr:nvSpPr>
        <xdr:cNvPr id="89" name="財政力該当値テキスト"/>
        <xdr:cNvSpPr txBox="1"/>
      </xdr:nvSpPr>
      <xdr:spPr>
        <a:xfrm>
          <a:off x="5041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90714</xdr:rowOff>
    </xdr:from>
    <xdr:to>
      <xdr:col>6</xdr:col>
      <xdr:colOff>50800</xdr:colOff>
      <xdr:row>38</xdr:row>
      <xdr:rowOff>20864</xdr:rowOff>
    </xdr:to>
    <xdr:sp macro="" textlink="">
      <xdr:nvSpPr>
        <xdr:cNvPr id="90" name="円/楕円 89"/>
        <xdr:cNvSpPr/>
      </xdr:nvSpPr>
      <xdr:spPr>
        <a:xfrm>
          <a:off x="40640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31041</xdr:rowOff>
    </xdr:from>
    <xdr:ext cx="736600" cy="259045"/>
    <xdr:sp macro="" textlink="">
      <xdr:nvSpPr>
        <xdr:cNvPr id="91" name="テキスト ボックス 90"/>
        <xdr:cNvSpPr txBox="1"/>
      </xdr:nvSpPr>
      <xdr:spPr>
        <a:xfrm>
          <a:off x="3733800" y="620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107950</xdr:rowOff>
    </xdr:from>
    <xdr:to>
      <xdr:col>4</xdr:col>
      <xdr:colOff>533400</xdr:colOff>
      <xdr:row>38</xdr:row>
      <xdr:rowOff>38100</xdr:rowOff>
    </xdr:to>
    <xdr:sp macro="" textlink="">
      <xdr:nvSpPr>
        <xdr:cNvPr id="92" name="円/楕円 91"/>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48277</xdr:rowOff>
    </xdr:from>
    <xdr:ext cx="762000" cy="259045"/>
    <xdr:sp macro="" textlink="">
      <xdr:nvSpPr>
        <xdr:cNvPr id="93" name="テキスト ボックス 92"/>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107950</xdr:rowOff>
    </xdr:from>
    <xdr:to>
      <xdr:col>3</xdr:col>
      <xdr:colOff>330200</xdr:colOff>
      <xdr:row>38</xdr:row>
      <xdr:rowOff>38100</xdr:rowOff>
    </xdr:to>
    <xdr:sp macro="" textlink="">
      <xdr:nvSpPr>
        <xdr:cNvPr id="94" name="円/楕円 93"/>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48277</xdr:rowOff>
    </xdr:from>
    <xdr:ext cx="762000" cy="259045"/>
    <xdr:sp macro="" textlink="">
      <xdr:nvSpPr>
        <xdr:cNvPr id="95" name="テキスト ボックス 94"/>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56243</xdr:rowOff>
    </xdr:from>
    <xdr:to>
      <xdr:col>2</xdr:col>
      <xdr:colOff>127000</xdr:colOff>
      <xdr:row>37</xdr:row>
      <xdr:rowOff>157843</xdr:rowOff>
    </xdr:to>
    <xdr:sp macro="" textlink="">
      <xdr:nvSpPr>
        <xdr:cNvPr id="96" name="円/楕円 95"/>
        <xdr:cNvSpPr/>
      </xdr:nvSpPr>
      <xdr:spPr>
        <a:xfrm>
          <a:off x="13970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168020</xdr:rowOff>
    </xdr:from>
    <xdr:ext cx="762000" cy="259045"/>
    <xdr:sp macro="" textlink="">
      <xdr:nvSpPr>
        <xdr:cNvPr id="97" name="テキスト ボックス 96"/>
        <xdr:cNvSpPr txBox="1"/>
      </xdr:nvSpPr>
      <xdr:spPr>
        <a:xfrm>
          <a:off x="1066800" y="616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経常収支比率は、前年度比</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ポイント改善した</a:t>
          </a:r>
          <a:r>
            <a:rPr kumimoji="1" lang="en-US" altLang="ja-JP" sz="1100">
              <a:solidFill>
                <a:schemeClr val="dk1"/>
              </a:solidFill>
              <a:effectLst/>
              <a:latin typeface="+mn-lt"/>
              <a:ea typeface="+mn-ea"/>
              <a:cs typeface="+mn-cs"/>
            </a:rPr>
            <a:t>80.9</a:t>
          </a:r>
          <a:r>
            <a:rPr kumimoji="1" lang="ja-JP" altLang="ja-JP" sz="1100">
              <a:solidFill>
                <a:schemeClr val="dk1"/>
              </a:solidFill>
              <a:effectLst/>
              <a:latin typeface="+mn-lt"/>
              <a:ea typeface="+mn-ea"/>
              <a:cs typeface="+mn-cs"/>
            </a:rPr>
            <a:t>％となり、類似団体平均、全国平均、県平均のいずれと比較しても良好な値となった。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これは、分母を構成する臨時財政対策債発行額が減となったものの、経常一般財源がそれ以上に増加したため、分母全体では増となった。一方、分子にあたる経常経費充当一般財源では、補助費等充当額が増となったものの、それ以上に人件費・公債費・扶助費充当額が減となったことで分子全体では減となり、比率が低下した。引き続き、義務的経費の抑制、税収確保に努め、弾力性のある財政運営を目指す。</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96096</xdr:rowOff>
    </xdr:to>
    <xdr:cxnSp macro="">
      <xdr:nvCxnSpPr>
        <xdr:cNvPr id="127" name="直線コネクタ 126"/>
        <xdr:cNvCxnSpPr/>
      </xdr:nvCxnSpPr>
      <xdr:spPr>
        <a:xfrm flipV="1">
          <a:off x="4953000" y="10063056"/>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8"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9" name="直線コネクタ 128"/>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30"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31" name="直線コネクタ 130"/>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118956</xdr:rowOff>
    </xdr:from>
    <xdr:to>
      <xdr:col>7</xdr:col>
      <xdr:colOff>152400</xdr:colOff>
      <xdr:row>60</xdr:row>
      <xdr:rowOff>65617</xdr:rowOff>
    </xdr:to>
    <xdr:cxnSp macro="">
      <xdr:nvCxnSpPr>
        <xdr:cNvPr id="132" name="直線コネクタ 131"/>
        <xdr:cNvCxnSpPr/>
      </xdr:nvCxnSpPr>
      <xdr:spPr>
        <a:xfrm flipV="1">
          <a:off x="4114800" y="10063056"/>
          <a:ext cx="8382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118550</xdr:rowOff>
    </xdr:from>
    <xdr:ext cx="762000" cy="259045"/>
    <xdr:sp macro="" textlink="">
      <xdr:nvSpPr>
        <xdr:cNvPr id="133" name="財政構造の弾力性平均値テキスト"/>
        <xdr:cNvSpPr txBox="1"/>
      </xdr:nvSpPr>
      <xdr:spPr>
        <a:xfrm>
          <a:off x="5041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4" name="フローチャート : 判断 133"/>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49530</xdr:rowOff>
    </xdr:from>
    <xdr:to>
      <xdr:col>6</xdr:col>
      <xdr:colOff>0</xdr:colOff>
      <xdr:row>60</xdr:row>
      <xdr:rowOff>65617</xdr:rowOff>
    </xdr:to>
    <xdr:cxnSp macro="">
      <xdr:nvCxnSpPr>
        <xdr:cNvPr id="135" name="直線コネクタ 134"/>
        <xdr:cNvCxnSpPr/>
      </xdr:nvCxnSpPr>
      <xdr:spPr>
        <a:xfrm>
          <a:off x="3225800" y="103365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6" name="フローチャート : 判断 135"/>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7" name="テキスト ボックス 136"/>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9313</xdr:rowOff>
    </xdr:from>
    <xdr:to>
      <xdr:col>4</xdr:col>
      <xdr:colOff>482600</xdr:colOff>
      <xdr:row>60</xdr:row>
      <xdr:rowOff>49530</xdr:rowOff>
    </xdr:to>
    <xdr:cxnSp macro="">
      <xdr:nvCxnSpPr>
        <xdr:cNvPr id="138" name="直線コネクタ 137"/>
        <xdr:cNvCxnSpPr/>
      </xdr:nvCxnSpPr>
      <xdr:spPr>
        <a:xfrm>
          <a:off x="2336800" y="102963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9737</xdr:rowOff>
    </xdr:from>
    <xdr:to>
      <xdr:col>4</xdr:col>
      <xdr:colOff>533400</xdr:colOff>
      <xdr:row>62</xdr:row>
      <xdr:rowOff>111337</xdr:rowOff>
    </xdr:to>
    <xdr:sp macro="" textlink="">
      <xdr:nvSpPr>
        <xdr:cNvPr id="139" name="フローチャート :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9313</xdr:rowOff>
    </xdr:from>
    <xdr:to>
      <xdr:col>3</xdr:col>
      <xdr:colOff>279400</xdr:colOff>
      <xdr:row>60</xdr:row>
      <xdr:rowOff>146050</xdr:rowOff>
    </xdr:to>
    <xdr:cxnSp macro="">
      <xdr:nvCxnSpPr>
        <xdr:cNvPr id="141" name="直線コネクタ 140"/>
        <xdr:cNvCxnSpPr/>
      </xdr:nvCxnSpPr>
      <xdr:spPr>
        <a:xfrm flipV="1">
          <a:off x="1447800" y="1029631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2" name="フローチャート : 判断 141"/>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3" name="テキスト ボックス 142"/>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4" name="フローチャート : 判断 143"/>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120244</xdr:rowOff>
    </xdr:from>
    <xdr:ext cx="762000" cy="259045"/>
    <xdr:sp macro="" textlink="">
      <xdr:nvSpPr>
        <xdr:cNvPr id="145" name="テキスト ボックス 144"/>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68156</xdr:rowOff>
    </xdr:from>
    <xdr:to>
      <xdr:col>7</xdr:col>
      <xdr:colOff>203200</xdr:colOff>
      <xdr:row>58</xdr:row>
      <xdr:rowOff>169756</xdr:rowOff>
    </xdr:to>
    <xdr:sp macro="" textlink="">
      <xdr:nvSpPr>
        <xdr:cNvPr id="151" name="円/楕円 150"/>
        <xdr:cNvSpPr/>
      </xdr:nvSpPr>
      <xdr:spPr>
        <a:xfrm>
          <a:off x="4902200" y="100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160883</xdr:rowOff>
    </xdr:from>
    <xdr:ext cx="762000" cy="259045"/>
    <xdr:sp macro="" textlink="">
      <xdr:nvSpPr>
        <xdr:cNvPr id="152" name="財政構造の弾力性該当値テキスト"/>
        <xdr:cNvSpPr txBox="1"/>
      </xdr:nvSpPr>
      <xdr:spPr>
        <a:xfrm>
          <a:off x="5041900" y="993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14817</xdr:rowOff>
    </xdr:from>
    <xdr:to>
      <xdr:col>6</xdr:col>
      <xdr:colOff>50800</xdr:colOff>
      <xdr:row>60</xdr:row>
      <xdr:rowOff>116417</xdr:rowOff>
    </xdr:to>
    <xdr:sp macro="" textlink="">
      <xdr:nvSpPr>
        <xdr:cNvPr id="153" name="円/楕円 152"/>
        <xdr:cNvSpPr/>
      </xdr:nvSpPr>
      <xdr:spPr>
        <a:xfrm>
          <a:off x="4064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126594</xdr:rowOff>
    </xdr:from>
    <xdr:ext cx="736600" cy="259045"/>
    <xdr:sp macro="" textlink="">
      <xdr:nvSpPr>
        <xdr:cNvPr id="154" name="テキスト ボックス 153"/>
        <xdr:cNvSpPr txBox="1"/>
      </xdr:nvSpPr>
      <xdr:spPr>
        <a:xfrm>
          <a:off x="3733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170180</xdr:rowOff>
    </xdr:from>
    <xdr:to>
      <xdr:col>4</xdr:col>
      <xdr:colOff>533400</xdr:colOff>
      <xdr:row>60</xdr:row>
      <xdr:rowOff>100330</xdr:rowOff>
    </xdr:to>
    <xdr:sp macro="" textlink="">
      <xdr:nvSpPr>
        <xdr:cNvPr id="155" name="円/楕円 154"/>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110507</xdr:rowOff>
    </xdr:from>
    <xdr:ext cx="762000" cy="259045"/>
    <xdr:sp macro="" textlink="">
      <xdr:nvSpPr>
        <xdr:cNvPr id="156" name="テキスト ボックス 155"/>
        <xdr:cNvSpPr txBox="1"/>
      </xdr:nvSpPr>
      <xdr:spPr>
        <a:xfrm>
          <a:off x="2844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129963</xdr:rowOff>
    </xdr:from>
    <xdr:to>
      <xdr:col>3</xdr:col>
      <xdr:colOff>330200</xdr:colOff>
      <xdr:row>60</xdr:row>
      <xdr:rowOff>60113</xdr:rowOff>
    </xdr:to>
    <xdr:sp macro="" textlink="">
      <xdr:nvSpPr>
        <xdr:cNvPr id="157" name="円/楕円 156"/>
        <xdr:cNvSpPr/>
      </xdr:nvSpPr>
      <xdr:spPr>
        <a:xfrm>
          <a:off x="2286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70290</xdr:rowOff>
    </xdr:from>
    <xdr:ext cx="762000" cy="259045"/>
    <xdr:sp macro="" textlink="">
      <xdr:nvSpPr>
        <xdr:cNvPr id="158" name="テキスト ボックス 157"/>
        <xdr:cNvSpPr txBox="1"/>
      </xdr:nvSpPr>
      <xdr:spPr>
        <a:xfrm>
          <a:off x="1955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95250</xdr:rowOff>
    </xdr:from>
    <xdr:to>
      <xdr:col>2</xdr:col>
      <xdr:colOff>127000</xdr:colOff>
      <xdr:row>61</xdr:row>
      <xdr:rowOff>25400</xdr:rowOff>
    </xdr:to>
    <xdr:sp macro="" textlink="">
      <xdr:nvSpPr>
        <xdr:cNvPr id="159" name="円/楕円 158"/>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35577</xdr:rowOff>
    </xdr:from>
    <xdr:ext cx="762000" cy="259045"/>
    <xdr:sp macro="" textlink="">
      <xdr:nvSpPr>
        <xdr:cNvPr id="160" name="テキスト ボックス 159"/>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人当たり人件費、物件費及び維持補修費の合計額は、全国平均、県平均のいずれと比較しても下回っており、特に類似団体平均と比較すると</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万円以上の額下回っている。これは、高い割合を占める人件費と物件費のいずれもが類似団体平均を大きく下回っているためである。　しかし、物件費で、地域産業活性化支援事業委託料の皆増、</a:t>
          </a:r>
          <a:r>
            <a:rPr kumimoji="1" lang="ja-JP" altLang="en-US" sz="1100">
              <a:solidFill>
                <a:schemeClr val="dk1"/>
              </a:solidFill>
              <a:effectLst/>
              <a:latin typeface="+mn-lt"/>
              <a:ea typeface="+mn-ea"/>
              <a:cs typeface="+mn-cs"/>
            </a:rPr>
            <a:t>マイナンバー対応等の</a:t>
          </a:r>
          <a:r>
            <a:rPr kumimoji="1" lang="ja-JP" altLang="ja-JP" sz="1100">
              <a:solidFill>
                <a:schemeClr val="dk1"/>
              </a:solidFill>
              <a:effectLst/>
              <a:latin typeface="+mn-lt"/>
              <a:ea typeface="+mn-ea"/>
              <a:cs typeface="+mn-cs"/>
            </a:rPr>
            <a:t>情報処理業務等委託料の増、臨時講師等謝礼から移管したこと等による賃金の増等により、</a:t>
          </a:r>
          <a:r>
            <a:rPr kumimoji="1" lang="en-US" altLang="ja-JP" sz="1100">
              <a:solidFill>
                <a:schemeClr val="dk1"/>
              </a:solidFill>
              <a:effectLst/>
              <a:latin typeface="+mn-lt"/>
              <a:ea typeface="+mn-ea"/>
              <a:cs typeface="+mn-cs"/>
            </a:rPr>
            <a:t>46,137</a:t>
          </a:r>
          <a:r>
            <a:rPr kumimoji="1" lang="ja-JP" altLang="ja-JP" sz="1100">
              <a:solidFill>
                <a:schemeClr val="dk1"/>
              </a:solidFill>
              <a:effectLst/>
              <a:latin typeface="+mn-lt"/>
              <a:ea typeface="+mn-ea"/>
              <a:cs typeface="+mn-cs"/>
            </a:rPr>
            <a:t>千円の増となったため、前年と比べ微増となっている。今後も、職員数・給与の適正化、経常経費や事務事業の見直しに努め、コスト削減を図っていく。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152287</xdr:rowOff>
    </xdr:from>
    <xdr:to>
      <xdr:col>7</xdr:col>
      <xdr:colOff>152400</xdr:colOff>
      <xdr:row>89</xdr:row>
      <xdr:rowOff>56945</xdr:rowOff>
    </xdr:to>
    <xdr:cxnSp macro="">
      <xdr:nvCxnSpPr>
        <xdr:cNvPr id="188" name="直線コネクタ 187"/>
        <xdr:cNvCxnSpPr/>
      </xdr:nvCxnSpPr>
      <xdr:spPr>
        <a:xfrm flipV="1">
          <a:off x="4953000" y="13868287"/>
          <a:ext cx="0" cy="1447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29022</xdr:rowOff>
    </xdr:from>
    <xdr:ext cx="762000" cy="259045"/>
    <xdr:sp macro="" textlink="">
      <xdr:nvSpPr>
        <xdr:cNvPr id="189" name="人件費・物件費等の状況最小値テキスト"/>
        <xdr:cNvSpPr txBox="1"/>
      </xdr:nvSpPr>
      <xdr:spPr>
        <a:xfrm>
          <a:off x="5041900" y="1528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397,326</a:t>
          </a:r>
          <a:endParaRPr kumimoji="1" lang="ja-JP" altLang="en-US" sz="1000" b="1">
            <a:latin typeface="ＭＳ Ｐゴシック"/>
          </a:endParaRPr>
        </a:p>
      </xdr:txBody>
    </xdr:sp>
    <xdr:clientData/>
  </xdr:oneCellAnchor>
  <xdr:twoCellAnchor>
    <xdr:from>
      <xdr:col>7</xdr:col>
      <xdr:colOff>63500</xdr:colOff>
      <xdr:row>89</xdr:row>
      <xdr:rowOff>56945</xdr:rowOff>
    </xdr:from>
    <xdr:to>
      <xdr:col>7</xdr:col>
      <xdr:colOff>241300</xdr:colOff>
      <xdr:row>89</xdr:row>
      <xdr:rowOff>56945</xdr:rowOff>
    </xdr:to>
    <xdr:cxnSp macro="">
      <xdr:nvCxnSpPr>
        <xdr:cNvPr id="190" name="直線コネクタ 189"/>
        <xdr:cNvCxnSpPr/>
      </xdr:nvCxnSpPr>
      <xdr:spPr>
        <a:xfrm>
          <a:off x="4864100" y="1531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67214</xdr:rowOff>
    </xdr:from>
    <xdr:ext cx="762000" cy="259045"/>
    <xdr:sp macro="" textlink="">
      <xdr:nvSpPr>
        <xdr:cNvPr id="191" name="人件費・物件費等の状況最大値テキスト"/>
        <xdr:cNvSpPr txBox="1"/>
      </xdr:nvSpPr>
      <xdr:spPr>
        <a:xfrm>
          <a:off x="5041900" y="136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97,345</a:t>
          </a:r>
          <a:endParaRPr kumimoji="1" lang="ja-JP" altLang="en-US" sz="1000" b="1">
            <a:latin typeface="ＭＳ Ｐゴシック"/>
          </a:endParaRPr>
        </a:p>
      </xdr:txBody>
    </xdr:sp>
    <xdr:clientData/>
  </xdr:oneCellAnchor>
  <xdr:twoCellAnchor>
    <xdr:from>
      <xdr:col>7</xdr:col>
      <xdr:colOff>63500</xdr:colOff>
      <xdr:row>80</xdr:row>
      <xdr:rowOff>152287</xdr:rowOff>
    </xdr:from>
    <xdr:to>
      <xdr:col>7</xdr:col>
      <xdr:colOff>241300</xdr:colOff>
      <xdr:row>80</xdr:row>
      <xdr:rowOff>152287</xdr:rowOff>
    </xdr:to>
    <xdr:cxnSp macro="">
      <xdr:nvCxnSpPr>
        <xdr:cNvPr id="192" name="直線コネクタ 191"/>
        <xdr:cNvCxnSpPr/>
      </xdr:nvCxnSpPr>
      <xdr:spPr>
        <a:xfrm>
          <a:off x="4864100" y="138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153532</xdr:rowOff>
    </xdr:from>
    <xdr:to>
      <xdr:col>7</xdr:col>
      <xdr:colOff>152400</xdr:colOff>
      <xdr:row>80</xdr:row>
      <xdr:rowOff>154386</xdr:rowOff>
    </xdr:to>
    <xdr:cxnSp macro="">
      <xdr:nvCxnSpPr>
        <xdr:cNvPr id="193" name="直線コネクタ 192"/>
        <xdr:cNvCxnSpPr/>
      </xdr:nvCxnSpPr>
      <xdr:spPr>
        <a:xfrm>
          <a:off x="4114800" y="13869532"/>
          <a:ext cx="8382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113681</xdr:rowOff>
    </xdr:from>
    <xdr:ext cx="762000" cy="259045"/>
    <xdr:sp macro="" textlink="">
      <xdr:nvSpPr>
        <xdr:cNvPr id="194" name="人件費・物件費等の状況平均値テキスト"/>
        <xdr:cNvSpPr txBox="1"/>
      </xdr:nvSpPr>
      <xdr:spPr>
        <a:xfrm>
          <a:off x="5041900" y="14001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141604</xdr:rowOff>
    </xdr:from>
    <xdr:to>
      <xdr:col>7</xdr:col>
      <xdr:colOff>203200</xdr:colOff>
      <xdr:row>82</xdr:row>
      <xdr:rowOff>71754</xdr:rowOff>
    </xdr:to>
    <xdr:sp macro="" textlink="">
      <xdr:nvSpPr>
        <xdr:cNvPr id="195" name="フローチャート : 判断 194"/>
        <xdr:cNvSpPr/>
      </xdr:nvSpPr>
      <xdr:spPr>
        <a:xfrm>
          <a:off x="49022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143537</xdr:rowOff>
    </xdr:from>
    <xdr:to>
      <xdr:col>6</xdr:col>
      <xdr:colOff>0</xdr:colOff>
      <xdr:row>80</xdr:row>
      <xdr:rowOff>153532</xdr:rowOff>
    </xdr:to>
    <xdr:cxnSp macro="">
      <xdr:nvCxnSpPr>
        <xdr:cNvPr id="196" name="直線コネクタ 195"/>
        <xdr:cNvCxnSpPr/>
      </xdr:nvCxnSpPr>
      <xdr:spPr>
        <a:xfrm>
          <a:off x="3225800" y="13859537"/>
          <a:ext cx="889000" cy="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23120</xdr:rowOff>
    </xdr:from>
    <xdr:to>
      <xdr:col>6</xdr:col>
      <xdr:colOff>50800</xdr:colOff>
      <xdr:row>82</xdr:row>
      <xdr:rowOff>124720</xdr:rowOff>
    </xdr:to>
    <xdr:sp macro="" textlink="">
      <xdr:nvSpPr>
        <xdr:cNvPr id="197" name="フローチャート : 判断 196"/>
        <xdr:cNvSpPr/>
      </xdr:nvSpPr>
      <xdr:spPr>
        <a:xfrm>
          <a:off x="4064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109497</xdr:rowOff>
    </xdr:from>
    <xdr:ext cx="736600" cy="259045"/>
    <xdr:sp macro="" textlink="">
      <xdr:nvSpPr>
        <xdr:cNvPr id="198" name="テキスト ボックス 197"/>
        <xdr:cNvSpPr txBox="1"/>
      </xdr:nvSpPr>
      <xdr:spPr>
        <a:xfrm>
          <a:off x="3733800" y="14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143537</xdr:rowOff>
    </xdr:from>
    <xdr:to>
      <xdr:col>4</xdr:col>
      <xdr:colOff>482600</xdr:colOff>
      <xdr:row>80</xdr:row>
      <xdr:rowOff>149358</xdr:rowOff>
    </xdr:to>
    <xdr:cxnSp macro="">
      <xdr:nvCxnSpPr>
        <xdr:cNvPr id="199" name="直線コネクタ 198"/>
        <xdr:cNvCxnSpPr/>
      </xdr:nvCxnSpPr>
      <xdr:spPr>
        <a:xfrm flipV="1">
          <a:off x="2336800" y="13859537"/>
          <a:ext cx="889000" cy="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380</xdr:rowOff>
    </xdr:from>
    <xdr:to>
      <xdr:col>4</xdr:col>
      <xdr:colOff>533400</xdr:colOff>
      <xdr:row>82</xdr:row>
      <xdr:rowOff>101980</xdr:rowOff>
    </xdr:to>
    <xdr:sp macro="" textlink="">
      <xdr:nvSpPr>
        <xdr:cNvPr id="200" name="フローチャート : 判断 199"/>
        <xdr:cNvSpPr/>
      </xdr:nvSpPr>
      <xdr:spPr>
        <a:xfrm>
          <a:off x="3175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86757</xdr:rowOff>
    </xdr:from>
    <xdr:ext cx="762000" cy="259045"/>
    <xdr:sp macro="" textlink="">
      <xdr:nvSpPr>
        <xdr:cNvPr id="201" name="テキスト ボックス 200"/>
        <xdr:cNvSpPr txBox="1"/>
      </xdr:nvSpPr>
      <xdr:spPr>
        <a:xfrm>
          <a:off x="2844800" y="1414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149358</xdr:rowOff>
    </xdr:from>
    <xdr:to>
      <xdr:col>3</xdr:col>
      <xdr:colOff>279400</xdr:colOff>
      <xdr:row>80</xdr:row>
      <xdr:rowOff>170689</xdr:rowOff>
    </xdr:to>
    <xdr:cxnSp macro="">
      <xdr:nvCxnSpPr>
        <xdr:cNvPr id="202" name="直線コネクタ 201"/>
        <xdr:cNvCxnSpPr/>
      </xdr:nvCxnSpPr>
      <xdr:spPr>
        <a:xfrm flipV="1">
          <a:off x="1447800" y="13865358"/>
          <a:ext cx="889000" cy="2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9356</xdr:rowOff>
    </xdr:from>
    <xdr:to>
      <xdr:col>3</xdr:col>
      <xdr:colOff>330200</xdr:colOff>
      <xdr:row>82</xdr:row>
      <xdr:rowOff>110956</xdr:rowOff>
    </xdr:to>
    <xdr:sp macro="" textlink="">
      <xdr:nvSpPr>
        <xdr:cNvPr id="203" name="フローチャート : 判断 202"/>
        <xdr:cNvSpPr/>
      </xdr:nvSpPr>
      <xdr:spPr>
        <a:xfrm>
          <a:off x="2286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95733</xdr:rowOff>
    </xdr:from>
    <xdr:ext cx="762000" cy="259045"/>
    <xdr:sp macro="" textlink="">
      <xdr:nvSpPr>
        <xdr:cNvPr id="204" name="テキスト ボックス 203"/>
        <xdr:cNvSpPr txBox="1"/>
      </xdr:nvSpPr>
      <xdr:spPr>
        <a:xfrm>
          <a:off x="1955800" y="141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46467</xdr:rowOff>
    </xdr:from>
    <xdr:to>
      <xdr:col>2</xdr:col>
      <xdr:colOff>127000</xdr:colOff>
      <xdr:row>82</xdr:row>
      <xdr:rowOff>148067</xdr:rowOff>
    </xdr:to>
    <xdr:sp macro="" textlink="">
      <xdr:nvSpPr>
        <xdr:cNvPr id="205" name="フローチャート : 判断 204"/>
        <xdr:cNvSpPr/>
      </xdr:nvSpPr>
      <xdr:spPr>
        <a:xfrm>
          <a:off x="1397000" y="1410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132844</xdr:rowOff>
    </xdr:from>
    <xdr:ext cx="762000" cy="259045"/>
    <xdr:sp macro="" textlink="">
      <xdr:nvSpPr>
        <xdr:cNvPr id="206" name="テキスト ボックス 205"/>
        <xdr:cNvSpPr txBox="1"/>
      </xdr:nvSpPr>
      <xdr:spPr>
        <a:xfrm>
          <a:off x="1066800" y="1419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103586</xdr:rowOff>
    </xdr:from>
    <xdr:to>
      <xdr:col>7</xdr:col>
      <xdr:colOff>203200</xdr:colOff>
      <xdr:row>81</xdr:row>
      <xdr:rowOff>33736</xdr:rowOff>
    </xdr:to>
    <xdr:sp macro="" textlink="">
      <xdr:nvSpPr>
        <xdr:cNvPr id="212" name="円/楕円 211"/>
        <xdr:cNvSpPr/>
      </xdr:nvSpPr>
      <xdr:spPr>
        <a:xfrm>
          <a:off x="4902200" y="138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24863</xdr:rowOff>
    </xdr:from>
    <xdr:ext cx="762000" cy="259045"/>
    <xdr:sp macro="" textlink="">
      <xdr:nvSpPr>
        <xdr:cNvPr id="213" name="人件費・物件費等の状況該当値テキスト"/>
        <xdr:cNvSpPr txBox="1"/>
      </xdr:nvSpPr>
      <xdr:spPr>
        <a:xfrm>
          <a:off x="5041900" y="1374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97,780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102732</xdr:rowOff>
    </xdr:from>
    <xdr:to>
      <xdr:col>6</xdr:col>
      <xdr:colOff>50800</xdr:colOff>
      <xdr:row>81</xdr:row>
      <xdr:rowOff>32882</xdr:rowOff>
    </xdr:to>
    <xdr:sp macro="" textlink="">
      <xdr:nvSpPr>
        <xdr:cNvPr id="214" name="円/楕円 213"/>
        <xdr:cNvSpPr/>
      </xdr:nvSpPr>
      <xdr:spPr>
        <a:xfrm>
          <a:off x="4064000" y="138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43059</xdr:rowOff>
    </xdr:from>
    <xdr:ext cx="736600" cy="259045"/>
    <xdr:sp macro="" textlink="">
      <xdr:nvSpPr>
        <xdr:cNvPr id="215" name="テキスト ボックス 214"/>
        <xdr:cNvSpPr txBox="1"/>
      </xdr:nvSpPr>
      <xdr:spPr>
        <a:xfrm>
          <a:off x="3733800" y="1358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97,603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92737</xdr:rowOff>
    </xdr:from>
    <xdr:to>
      <xdr:col>4</xdr:col>
      <xdr:colOff>533400</xdr:colOff>
      <xdr:row>81</xdr:row>
      <xdr:rowOff>22887</xdr:rowOff>
    </xdr:to>
    <xdr:sp macro="" textlink="">
      <xdr:nvSpPr>
        <xdr:cNvPr id="216" name="円/楕円 215"/>
        <xdr:cNvSpPr/>
      </xdr:nvSpPr>
      <xdr:spPr>
        <a:xfrm>
          <a:off x="3175000" y="138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33064</xdr:rowOff>
    </xdr:from>
    <xdr:ext cx="762000" cy="259045"/>
    <xdr:sp macro="" textlink="">
      <xdr:nvSpPr>
        <xdr:cNvPr id="217" name="テキスト ボックス 216"/>
        <xdr:cNvSpPr txBox="1"/>
      </xdr:nvSpPr>
      <xdr:spPr>
        <a:xfrm>
          <a:off x="2844800" y="135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95,532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98558</xdr:rowOff>
    </xdr:from>
    <xdr:to>
      <xdr:col>3</xdr:col>
      <xdr:colOff>330200</xdr:colOff>
      <xdr:row>81</xdr:row>
      <xdr:rowOff>28708</xdr:rowOff>
    </xdr:to>
    <xdr:sp macro="" textlink="">
      <xdr:nvSpPr>
        <xdr:cNvPr id="218" name="円/楕円 217"/>
        <xdr:cNvSpPr/>
      </xdr:nvSpPr>
      <xdr:spPr>
        <a:xfrm>
          <a:off x="2286000" y="13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38885</xdr:rowOff>
    </xdr:from>
    <xdr:ext cx="762000" cy="259045"/>
    <xdr:sp macro="" textlink="">
      <xdr:nvSpPr>
        <xdr:cNvPr id="219" name="テキスト ボックス 218"/>
        <xdr:cNvSpPr txBox="1"/>
      </xdr:nvSpPr>
      <xdr:spPr>
        <a:xfrm>
          <a:off x="1955800" y="1358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96,738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119889</xdr:rowOff>
    </xdr:from>
    <xdr:to>
      <xdr:col>2</xdr:col>
      <xdr:colOff>127000</xdr:colOff>
      <xdr:row>81</xdr:row>
      <xdr:rowOff>50039</xdr:rowOff>
    </xdr:to>
    <xdr:sp macro="" textlink="">
      <xdr:nvSpPr>
        <xdr:cNvPr id="220" name="円/楕円 219"/>
        <xdr:cNvSpPr/>
      </xdr:nvSpPr>
      <xdr:spPr>
        <a:xfrm>
          <a:off x="1397000" y="1383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60216</xdr:rowOff>
    </xdr:from>
    <xdr:ext cx="762000" cy="259045"/>
    <xdr:sp macro="" textlink="">
      <xdr:nvSpPr>
        <xdr:cNvPr id="221" name="テキスト ボックス 220"/>
        <xdr:cNvSpPr txBox="1"/>
      </xdr:nvSpPr>
      <xdr:spPr>
        <a:xfrm>
          <a:off x="1066800" y="1360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ラスパイレス指数が</a:t>
          </a:r>
          <a:r>
            <a:rPr kumimoji="1" lang="en-US" altLang="ja-JP" sz="1100">
              <a:latin typeface="ＭＳ Ｐゴシック"/>
            </a:rPr>
            <a:t>101.7</a:t>
          </a:r>
          <a:r>
            <a:rPr kumimoji="1" lang="ja-JP" altLang="en-US" sz="1100">
              <a:latin typeface="ＭＳ Ｐゴシック"/>
            </a:rPr>
            <a:t>と高い水準になっている要因は、平成</a:t>
          </a:r>
          <a:r>
            <a:rPr kumimoji="1" lang="en-US" altLang="ja-JP" sz="1100">
              <a:latin typeface="ＭＳ Ｐゴシック"/>
            </a:rPr>
            <a:t>23</a:t>
          </a:r>
          <a:r>
            <a:rPr kumimoji="1" lang="ja-JP" altLang="en-US" sz="1100">
              <a:latin typeface="ＭＳ Ｐゴシック"/>
            </a:rPr>
            <a:t>年４月１日に職務職階制を見直し、行政職給料表（一）を７級制から８級制へ移行したことと、職員（一般行政職）の平均年齢が</a:t>
          </a:r>
          <a:r>
            <a:rPr kumimoji="1" lang="en-US" altLang="ja-JP" sz="1100">
              <a:latin typeface="ＭＳ Ｐゴシック"/>
            </a:rPr>
            <a:t>35.9</a:t>
          </a:r>
          <a:r>
            <a:rPr kumimoji="1" lang="ja-JP" altLang="en-US" sz="1100">
              <a:latin typeface="ＭＳ Ｐゴシック"/>
            </a:rPr>
            <a:t>歳（平成</a:t>
          </a:r>
          <a:r>
            <a:rPr kumimoji="1" lang="en-US" altLang="ja-JP" sz="1100">
              <a:latin typeface="ＭＳ Ｐゴシック"/>
            </a:rPr>
            <a:t>28</a:t>
          </a:r>
          <a:r>
            <a:rPr kumimoji="1" lang="ja-JP" altLang="en-US" sz="1100">
              <a:latin typeface="ＭＳ Ｐゴシック"/>
            </a:rPr>
            <a:t>年４月１日現在）と若い中で、職員の年齢構成のいびつ化により昇任する年齢が若くなっていること、初任給の格付けが国家公務員と比較して２号から４号級高であることなどが挙げられる。全国的に見ても高い水準にあるため、今後は、市の財政状況なども踏まえつつ、給料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86</xdr:row>
      <xdr:rowOff>133773</xdr:rowOff>
    </xdr:to>
    <xdr:cxnSp macro="">
      <xdr:nvCxnSpPr>
        <xdr:cNvPr id="250" name="直線コネクタ 249"/>
        <xdr:cNvCxnSpPr/>
      </xdr:nvCxnSpPr>
      <xdr:spPr>
        <a:xfrm flipV="1">
          <a:off x="17018000" y="13993707"/>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1"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2" name="直線コネクタ 251"/>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3"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4" name="直線コネクタ 253"/>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168487</xdr:rowOff>
    </xdr:from>
    <xdr:to>
      <xdr:col>24</xdr:col>
      <xdr:colOff>558800</xdr:colOff>
      <xdr:row>86</xdr:row>
      <xdr:rowOff>13123</xdr:rowOff>
    </xdr:to>
    <xdr:cxnSp macro="">
      <xdr:nvCxnSpPr>
        <xdr:cNvPr id="255" name="直線コネクタ 254"/>
        <xdr:cNvCxnSpPr/>
      </xdr:nvCxnSpPr>
      <xdr:spPr>
        <a:xfrm flipV="1">
          <a:off x="16179800" y="1474173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6"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7" name="フローチャート : 判断 256"/>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13123</xdr:rowOff>
    </xdr:from>
    <xdr:to>
      <xdr:col>23</xdr:col>
      <xdr:colOff>406400</xdr:colOff>
      <xdr:row>86</xdr:row>
      <xdr:rowOff>37254</xdr:rowOff>
    </xdr:to>
    <xdr:cxnSp macro="">
      <xdr:nvCxnSpPr>
        <xdr:cNvPr id="258" name="直線コネクタ 257"/>
        <xdr:cNvCxnSpPr/>
      </xdr:nvCxnSpPr>
      <xdr:spPr>
        <a:xfrm flipV="1">
          <a:off x="15290800" y="147578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9" name="フローチャート : 判断 258"/>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0" name="テキスト ボックス 259"/>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37254</xdr:rowOff>
    </xdr:from>
    <xdr:to>
      <xdr:col>22</xdr:col>
      <xdr:colOff>203200</xdr:colOff>
      <xdr:row>90</xdr:row>
      <xdr:rowOff>51223</xdr:rowOff>
    </xdr:to>
    <xdr:cxnSp macro="">
      <xdr:nvCxnSpPr>
        <xdr:cNvPr id="261" name="直線コネクタ 260"/>
        <xdr:cNvCxnSpPr/>
      </xdr:nvCxnSpPr>
      <xdr:spPr>
        <a:xfrm flipV="1">
          <a:off x="14401800" y="14781954"/>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2" name="フローチャート : 判断 261"/>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3" name="テキスト ボックス 262"/>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43180</xdr:rowOff>
    </xdr:from>
    <xdr:to>
      <xdr:col>21</xdr:col>
      <xdr:colOff>0</xdr:colOff>
      <xdr:row>90</xdr:row>
      <xdr:rowOff>51223</xdr:rowOff>
    </xdr:to>
    <xdr:cxnSp macro="">
      <xdr:nvCxnSpPr>
        <xdr:cNvPr id="264" name="直線コネクタ 263"/>
        <xdr:cNvCxnSpPr/>
      </xdr:nvCxnSpPr>
      <xdr:spPr>
        <a:xfrm>
          <a:off x="13512800" y="154736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5" name="フローチャート : 判断 264"/>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6" name="テキスト ボックス 265"/>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16087</xdr:rowOff>
    </xdr:from>
    <xdr:to>
      <xdr:col>19</xdr:col>
      <xdr:colOff>533400</xdr:colOff>
      <xdr:row>87</xdr:row>
      <xdr:rowOff>117687</xdr:rowOff>
    </xdr:to>
    <xdr:sp macro="" textlink="">
      <xdr:nvSpPr>
        <xdr:cNvPr id="267" name="フローチャート : 判断 266"/>
        <xdr:cNvSpPr/>
      </xdr:nvSpPr>
      <xdr:spPr>
        <a:xfrm>
          <a:off x="13462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127864</xdr:rowOff>
    </xdr:from>
    <xdr:ext cx="762000" cy="259045"/>
    <xdr:sp macro="" textlink="">
      <xdr:nvSpPr>
        <xdr:cNvPr id="268" name="テキスト ボックス 267"/>
        <xdr:cNvSpPr txBox="1"/>
      </xdr:nvSpPr>
      <xdr:spPr>
        <a:xfrm>
          <a:off x="13131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74" name="円/楕円 273"/>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89764</xdr:rowOff>
    </xdr:from>
    <xdr:ext cx="762000" cy="259045"/>
    <xdr:sp macro="" textlink="">
      <xdr:nvSpPr>
        <xdr:cNvPr id="275" name="給与水準   （国との比較）該当値テキスト"/>
        <xdr:cNvSpPr txBox="1"/>
      </xdr:nvSpPr>
      <xdr:spPr>
        <a:xfrm>
          <a:off x="17106900" y="1466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133773</xdr:rowOff>
    </xdr:from>
    <xdr:to>
      <xdr:col>23</xdr:col>
      <xdr:colOff>457200</xdr:colOff>
      <xdr:row>86</xdr:row>
      <xdr:rowOff>63923</xdr:rowOff>
    </xdr:to>
    <xdr:sp macro="" textlink="">
      <xdr:nvSpPr>
        <xdr:cNvPr id="276" name="円/楕円 275"/>
        <xdr:cNvSpPr/>
      </xdr:nvSpPr>
      <xdr:spPr>
        <a:xfrm>
          <a:off x="16129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48700</xdr:rowOff>
    </xdr:from>
    <xdr:ext cx="736600" cy="259045"/>
    <xdr:sp macro="" textlink="">
      <xdr:nvSpPr>
        <xdr:cNvPr id="277" name="テキスト ボックス 276"/>
        <xdr:cNvSpPr txBox="1"/>
      </xdr:nvSpPr>
      <xdr:spPr>
        <a:xfrm>
          <a:off x="15798800" y="1479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157904</xdr:rowOff>
    </xdr:from>
    <xdr:to>
      <xdr:col>22</xdr:col>
      <xdr:colOff>254000</xdr:colOff>
      <xdr:row>86</xdr:row>
      <xdr:rowOff>88054</xdr:rowOff>
    </xdr:to>
    <xdr:sp macro="" textlink="">
      <xdr:nvSpPr>
        <xdr:cNvPr id="278" name="円/楕円 277"/>
        <xdr:cNvSpPr/>
      </xdr:nvSpPr>
      <xdr:spPr>
        <a:xfrm>
          <a:off x="15240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72831</xdr:rowOff>
    </xdr:from>
    <xdr:ext cx="762000" cy="259045"/>
    <xdr:sp macro="" textlink="">
      <xdr:nvSpPr>
        <xdr:cNvPr id="279" name="テキスト ボックス 278"/>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635000</xdr:colOff>
      <xdr:row>90</xdr:row>
      <xdr:rowOff>423</xdr:rowOff>
    </xdr:from>
    <xdr:to>
      <xdr:col>21</xdr:col>
      <xdr:colOff>50800</xdr:colOff>
      <xdr:row>90</xdr:row>
      <xdr:rowOff>102023</xdr:rowOff>
    </xdr:to>
    <xdr:sp macro="" textlink="">
      <xdr:nvSpPr>
        <xdr:cNvPr id="280" name="円/楕円 279"/>
        <xdr:cNvSpPr/>
      </xdr:nvSpPr>
      <xdr:spPr>
        <a:xfrm>
          <a:off x="14351000" y="154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86800</xdr:rowOff>
    </xdr:from>
    <xdr:ext cx="762000" cy="259045"/>
    <xdr:sp macro="" textlink="">
      <xdr:nvSpPr>
        <xdr:cNvPr id="281" name="テキスト ボックス 280"/>
        <xdr:cNvSpPr txBox="1"/>
      </xdr:nvSpPr>
      <xdr:spPr>
        <a:xfrm>
          <a:off x="14020800" y="155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163830</xdr:rowOff>
    </xdr:from>
    <xdr:to>
      <xdr:col>19</xdr:col>
      <xdr:colOff>533400</xdr:colOff>
      <xdr:row>90</xdr:row>
      <xdr:rowOff>93980</xdr:rowOff>
    </xdr:to>
    <xdr:sp macro="" textlink="">
      <xdr:nvSpPr>
        <xdr:cNvPr id="282" name="円/楕円 281"/>
        <xdr:cNvSpPr/>
      </xdr:nvSpPr>
      <xdr:spPr>
        <a:xfrm>
          <a:off x="13462000" y="154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78757</xdr:rowOff>
    </xdr:from>
    <xdr:ext cx="762000" cy="259045"/>
    <xdr:sp macro="" textlink="">
      <xdr:nvSpPr>
        <xdr:cNvPr id="283" name="テキスト ボックス 282"/>
        <xdr:cNvSpPr txBox="1"/>
      </xdr:nvSpPr>
      <xdr:spPr>
        <a:xfrm>
          <a:off x="13131800" y="155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本市では、市民ニーズや業務量に見合った適正な職員配置に努めてきた結果、全国平均や愛知県平均より多少上回っているものの、類似団体平均より約</a:t>
          </a:r>
          <a:r>
            <a:rPr kumimoji="1" lang="en-US" altLang="ja-JP" sz="1100">
              <a:latin typeface="ＭＳ Ｐゴシック"/>
            </a:rPr>
            <a:t>1.6</a:t>
          </a:r>
          <a:r>
            <a:rPr kumimoji="1" lang="ja-JP" altLang="en-US" sz="1100">
              <a:latin typeface="ＭＳ Ｐゴシック"/>
            </a:rPr>
            <a:t>人下回っている。今後も少子高齢化の進展などによる福祉関連業務の増加が見込まれるなか、更なる業務の効率化の促進を図るとともに、効率的な組織体制の整備に努め、引き続き民間でできることと公務で行わなければならないことを見極めながら、適正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2236</xdr:rowOff>
    </xdr:from>
    <xdr:to>
      <xdr:col>24</xdr:col>
      <xdr:colOff>558800</xdr:colOff>
      <xdr:row>66</xdr:row>
      <xdr:rowOff>59386</xdr:rowOff>
    </xdr:to>
    <xdr:cxnSp macro="">
      <xdr:nvCxnSpPr>
        <xdr:cNvPr id="310" name="直線コネクタ 309"/>
        <xdr:cNvCxnSpPr/>
      </xdr:nvCxnSpPr>
      <xdr:spPr>
        <a:xfrm flipV="1">
          <a:off x="17018000" y="1028923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31463</xdr:rowOff>
    </xdr:from>
    <xdr:ext cx="762000" cy="259045"/>
    <xdr:sp macro="" textlink="">
      <xdr:nvSpPr>
        <xdr:cNvPr id="311" name="定員管理の状況最小値テキスト"/>
        <xdr:cNvSpPr txBox="1"/>
      </xdr:nvSpPr>
      <xdr:spPr>
        <a:xfrm>
          <a:off x="17106900" y="1134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27.02</a:t>
          </a:r>
          <a:endParaRPr kumimoji="1" lang="ja-JP" altLang="en-US" sz="1000" b="1">
            <a:latin typeface="ＭＳ Ｐゴシック"/>
          </a:endParaRPr>
        </a:p>
      </xdr:txBody>
    </xdr:sp>
    <xdr:clientData/>
  </xdr:oneCellAnchor>
  <xdr:twoCellAnchor>
    <xdr:from>
      <xdr:col>24</xdr:col>
      <xdr:colOff>469900</xdr:colOff>
      <xdr:row>66</xdr:row>
      <xdr:rowOff>59386</xdr:rowOff>
    </xdr:from>
    <xdr:to>
      <xdr:col>24</xdr:col>
      <xdr:colOff>647700</xdr:colOff>
      <xdr:row>66</xdr:row>
      <xdr:rowOff>59386</xdr:rowOff>
    </xdr:to>
    <xdr:cxnSp macro="">
      <xdr:nvCxnSpPr>
        <xdr:cNvPr id="312" name="直線コネクタ 311"/>
        <xdr:cNvCxnSpPr/>
      </xdr:nvCxnSpPr>
      <xdr:spPr>
        <a:xfrm>
          <a:off x="16929100" y="1137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88613</xdr:rowOff>
    </xdr:from>
    <xdr:ext cx="762000" cy="259045"/>
    <xdr:sp macro="" textlink="">
      <xdr:nvSpPr>
        <xdr:cNvPr id="313" name="定員管理の状況最大値テキスト"/>
        <xdr:cNvSpPr txBox="1"/>
      </xdr:nvSpPr>
      <xdr:spPr>
        <a:xfrm>
          <a:off x="17106900" y="1003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24</xdr:col>
      <xdr:colOff>469900</xdr:colOff>
      <xdr:row>60</xdr:row>
      <xdr:rowOff>2236</xdr:rowOff>
    </xdr:from>
    <xdr:to>
      <xdr:col>24</xdr:col>
      <xdr:colOff>647700</xdr:colOff>
      <xdr:row>60</xdr:row>
      <xdr:rowOff>2236</xdr:rowOff>
    </xdr:to>
    <xdr:cxnSp macro="">
      <xdr:nvCxnSpPr>
        <xdr:cNvPr id="314" name="直線コネクタ 313"/>
        <xdr:cNvCxnSpPr/>
      </xdr:nvCxnSpPr>
      <xdr:spPr>
        <a:xfrm>
          <a:off x="16929100" y="1028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127712</xdr:rowOff>
    </xdr:from>
    <xdr:to>
      <xdr:col>24</xdr:col>
      <xdr:colOff>558800</xdr:colOff>
      <xdr:row>60</xdr:row>
      <xdr:rowOff>128194</xdr:rowOff>
    </xdr:to>
    <xdr:cxnSp macro="">
      <xdr:nvCxnSpPr>
        <xdr:cNvPr id="315" name="直線コネクタ 314"/>
        <xdr:cNvCxnSpPr/>
      </xdr:nvCxnSpPr>
      <xdr:spPr>
        <a:xfrm flipV="1">
          <a:off x="16179800" y="10414712"/>
          <a:ext cx="8382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129582</xdr:rowOff>
    </xdr:from>
    <xdr:ext cx="762000" cy="259045"/>
    <xdr:sp macro="" textlink="">
      <xdr:nvSpPr>
        <xdr:cNvPr id="316" name="定員管理の状況平均値テキスト"/>
        <xdr:cNvSpPr txBox="1"/>
      </xdr:nvSpPr>
      <xdr:spPr>
        <a:xfrm>
          <a:off x="17106900" y="1041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157505</xdr:rowOff>
    </xdr:from>
    <xdr:to>
      <xdr:col>24</xdr:col>
      <xdr:colOff>609600</xdr:colOff>
      <xdr:row>61</xdr:row>
      <xdr:rowOff>87655</xdr:rowOff>
    </xdr:to>
    <xdr:sp macro="" textlink="">
      <xdr:nvSpPr>
        <xdr:cNvPr id="317" name="フローチャート : 判断 316"/>
        <xdr:cNvSpPr/>
      </xdr:nvSpPr>
      <xdr:spPr>
        <a:xfrm>
          <a:off x="169672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128194</xdr:rowOff>
    </xdr:from>
    <xdr:to>
      <xdr:col>23</xdr:col>
      <xdr:colOff>406400</xdr:colOff>
      <xdr:row>60</xdr:row>
      <xdr:rowOff>135916</xdr:rowOff>
    </xdr:to>
    <xdr:cxnSp macro="">
      <xdr:nvCxnSpPr>
        <xdr:cNvPr id="318" name="直線コネクタ 317"/>
        <xdr:cNvCxnSpPr/>
      </xdr:nvCxnSpPr>
      <xdr:spPr>
        <a:xfrm flipV="1">
          <a:off x="15290800" y="10415194"/>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15011</xdr:rowOff>
    </xdr:from>
    <xdr:to>
      <xdr:col>23</xdr:col>
      <xdr:colOff>457200</xdr:colOff>
      <xdr:row>61</xdr:row>
      <xdr:rowOff>116611</xdr:rowOff>
    </xdr:to>
    <xdr:sp macro="" textlink="">
      <xdr:nvSpPr>
        <xdr:cNvPr id="319" name="フローチャート : 判断 318"/>
        <xdr:cNvSpPr/>
      </xdr:nvSpPr>
      <xdr:spPr>
        <a:xfrm>
          <a:off x="16129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101388</xdr:rowOff>
    </xdr:from>
    <xdr:ext cx="736600" cy="259045"/>
    <xdr:sp macro="" textlink="">
      <xdr:nvSpPr>
        <xdr:cNvPr id="320" name="テキスト ボックス 319"/>
        <xdr:cNvSpPr txBox="1"/>
      </xdr:nvSpPr>
      <xdr:spPr>
        <a:xfrm>
          <a:off x="15798800" y="10559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135916</xdr:rowOff>
    </xdr:from>
    <xdr:to>
      <xdr:col>22</xdr:col>
      <xdr:colOff>203200</xdr:colOff>
      <xdr:row>60</xdr:row>
      <xdr:rowOff>135916</xdr:rowOff>
    </xdr:to>
    <xdr:cxnSp macro="">
      <xdr:nvCxnSpPr>
        <xdr:cNvPr id="321" name="直線コネクタ 320"/>
        <xdr:cNvCxnSpPr/>
      </xdr:nvCxnSpPr>
      <xdr:spPr>
        <a:xfrm>
          <a:off x="14401800" y="10422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13564</xdr:rowOff>
    </xdr:from>
    <xdr:to>
      <xdr:col>22</xdr:col>
      <xdr:colOff>254000</xdr:colOff>
      <xdr:row>61</xdr:row>
      <xdr:rowOff>115164</xdr:rowOff>
    </xdr:to>
    <xdr:sp macro="" textlink="">
      <xdr:nvSpPr>
        <xdr:cNvPr id="322" name="フローチャート : 判断 321"/>
        <xdr:cNvSpPr/>
      </xdr:nvSpPr>
      <xdr:spPr>
        <a:xfrm>
          <a:off x="15240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99941</xdr:rowOff>
    </xdr:from>
    <xdr:ext cx="762000" cy="259045"/>
    <xdr:sp macro="" textlink="">
      <xdr:nvSpPr>
        <xdr:cNvPr id="323" name="テキスト ボックス 322"/>
        <xdr:cNvSpPr txBox="1"/>
      </xdr:nvSpPr>
      <xdr:spPr>
        <a:xfrm>
          <a:off x="14909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135916</xdr:rowOff>
    </xdr:from>
    <xdr:to>
      <xdr:col>21</xdr:col>
      <xdr:colOff>0</xdr:colOff>
      <xdr:row>60</xdr:row>
      <xdr:rowOff>148463</xdr:rowOff>
    </xdr:to>
    <xdr:cxnSp macro="">
      <xdr:nvCxnSpPr>
        <xdr:cNvPr id="324" name="直線コネクタ 323"/>
        <xdr:cNvCxnSpPr/>
      </xdr:nvCxnSpPr>
      <xdr:spPr>
        <a:xfrm flipV="1">
          <a:off x="13512800" y="10422916"/>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15494</xdr:rowOff>
    </xdr:from>
    <xdr:to>
      <xdr:col>21</xdr:col>
      <xdr:colOff>50800</xdr:colOff>
      <xdr:row>61</xdr:row>
      <xdr:rowOff>117094</xdr:rowOff>
    </xdr:to>
    <xdr:sp macro="" textlink="">
      <xdr:nvSpPr>
        <xdr:cNvPr id="325" name="フローチャート : 判断 324"/>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101871</xdr:rowOff>
    </xdr:from>
    <xdr:ext cx="762000" cy="259045"/>
    <xdr:sp macro="" textlink="">
      <xdr:nvSpPr>
        <xdr:cNvPr id="326" name="テキスト ボックス 325"/>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19355</xdr:rowOff>
    </xdr:from>
    <xdr:to>
      <xdr:col>19</xdr:col>
      <xdr:colOff>533400</xdr:colOff>
      <xdr:row>61</xdr:row>
      <xdr:rowOff>120955</xdr:rowOff>
    </xdr:to>
    <xdr:sp macro="" textlink="">
      <xdr:nvSpPr>
        <xdr:cNvPr id="327" name="フローチャート : 判断 326"/>
        <xdr:cNvSpPr/>
      </xdr:nvSpPr>
      <xdr:spPr>
        <a:xfrm>
          <a:off x="13462000" y="104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105732</xdr:rowOff>
    </xdr:from>
    <xdr:ext cx="762000" cy="259045"/>
    <xdr:sp macro="" textlink="">
      <xdr:nvSpPr>
        <xdr:cNvPr id="328" name="テキスト ボックス 327"/>
        <xdr:cNvSpPr txBox="1"/>
      </xdr:nvSpPr>
      <xdr:spPr>
        <a:xfrm>
          <a:off x="13131800" y="1056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76912</xdr:rowOff>
    </xdr:from>
    <xdr:to>
      <xdr:col>24</xdr:col>
      <xdr:colOff>609600</xdr:colOff>
      <xdr:row>61</xdr:row>
      <xdr:rowOff>7062</xdr:rowOff>
    </xdr:to>
    <xdr:sp macro="" textlink="">
      <xdr:nvSpPr>
        <xdr:cNvPr id="334" name="円/楕円 333"/>
        <xdr:cNvSpPr/>
      </xdr:nvSpPr>
      <xdr:spPr>
        <a:xfrm>
          <a:off x="16967200" y="103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169639</xdr:rowOff>
    </xdr:from>
    <xdr:ext cx="762000" cy="259045"/>
    <xdr:sp macro="" textlink="">
      <xdr:nvSpPr>
        <xdr:cNvPr id="335" name="定員管理の状況該当値テキスト"/>
        <xdr:cNvSpPr txBox="1"/>
      </xdr:nvSpPr>
      <xdr:spPr>
        <a:xfrm>
          <a:off x="17106900" y="1028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77394</xdr:rowOff>
    </xdr:from>
    <xdr:to>
      <xdr:col>23</xdr:col>
      <xdr:colOff>457200</xdr:colOff>
      <xdr:row>61</xdr:row>
      <xdr:rowOff>7544</xdr:rowOff>
    </xdr:to>
    <xdr:sp macro="" textlink="">
      <xdr:nvSpPr>
        <xdr:cNvPr id="336" name="円/楕円 335"/>
        <xdr:cNvSpPr/>
      </xdr:nvSpPr>
      <xdr:spPr>
        <a:xfrm>
          <a:off x="16129000" y="103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17721</xdr:rowOff>
    </xdr:from>
    <xdr:ext cx="736600" cy="259045"/>
    <xdr:sp macro="" textlink="">
      <xdr:nvSpPr>
        <xdr:cNvPr id="337" name="テキスト ボックス 336"/>
        <xdr:cNvSpPr txBox="1"/>
      </xdr:nvSpPr>
      <xdr:spPr>
        <a:xfrm>
          <a:off x="15798800" y="10133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85116</xdr:rowOff>
    </xdr:from>
    <xdr:to>
      <xdr:col>22</xdr:col>
      <xdr:colOff>254000</xdr:colOff>
      <xdr:row>61</xdr:row>
      <xdr:rowOff>15266</xdr:rowOff>
    </xdr:to>
    <xdr:sp macro="" textlink="">
      <xdr:nvSpPr>
        <xdr:cNvPr id="338" name="円/楕円 337"/>
        <xdr:cNvSpPr/>
      </xdr:nvSpPr>
      <xdr:spPr>
        <a:xfrm>
          <a:off x="15240000" y="1037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25443</xdr:rowOff>
    </xdr:from>
    <xdr:ext cx="762000" cy="259045"/>
    <xdr:sp macro="" textlink="">
      <xdr:nvSpPr>
        <xdr:cNvPr id="339" name="テキスト ボックス 338"/>
        <xdr:cNvSpPr txBox="1"/>
      </xdr:nvSpPr>
      <xdr:spPr>
        <a:xfrm>
          <a:off x="14909800" y="1014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85116</xdr:rowOff>
    </xdr:from>
    <xdr:to>
      <xdr:col>21</xdr:col>
      <xdr:colOff>50800</xdr:colOff>
      <xdr:row>61</xdr:row>
      <xdr:rowOff>15266</xdr:rowOff>
    </xdr:to>
    <xdr:sp macro="" textlink="">
      <xdr:nvSpPr>
        <xdr:cNvPr id="340" name="円/楕円 339"/>
        <xdr:cNvSpPr/>
      </xdr:nvSpPr>
      <xdr:spPr>
        <a:xfrm>
          <a:off x="14351000" y="1037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25443</xdr:rowOff>
    </xdr:from>
    <xdr:ext cx="762000" cy="259045"/>
    <xdr:sp macro="" textlink="">
      <xdr:nvSpPr>
        <xdr:cNvPr id="341" name="テキスト ボックス 340"/>
        <xdr:cNvSpPr txBox="1"/>
      </xdr:nvSpPr>
      <xdr:spPr>
        <a:xfrm>
          <a:off x="14020800" y="1014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97663</xdr:rowOff>
    </xdr:from>
    <xdr:to>
      <xdr:col>19</xdr:col>
      <xdr:colOff>533400</xdr:colOff>
      <xdr:row>61</xdr:row>
      <xdr:rowOff>27813</xdr:rowOff>
    </xdr:to>
    <xdr:sp macro="" textlink="">
      <xdr:nvSpPr>
        <xdr:cNvPr id="342" name="円/楕円 341"/>
        <xdr:cNvSpPr/>
      </xdr:nvSpPr>
      <xdr:spPr>
        <a:xfrm>
          <a:off x="13462000" y="103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37990</xdr:rowOff>
    </xdr:from>
    <xdr:ext cx="762000" cy="259045"/>
    <xdr:sp macro="" textlink="">
      <xdr:nvSpPr>
        <xdr:cNvPr id="343" name="テキスト ボックス 342"/>
        <xdr:cNvSpPr txBox="1"/>
      </xdr:nvSpPr>
      <xdr:spPr>
        <a:xfrm>
          <a:off x="13131800" y="1015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実質公債費比率は、前年度と比較して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ポイントの改善となり、類似団体平均、全国平均、県平均いずれの値も下回っており、比較的良好な値で推移している。</a:t>
          </a:r>
          <a:endParaRPr lang="ja-JP" altLang="ja-JP" sz="1400">
            <a:effectLst/>
          </a:endParaRPr>
        </a:p>
        <a:p>
          <a:r>
            <a:rPr kumimoji="1" lang="ja-JP" altLang="ja-JP" sz="1100">
              <a:solidFill>
                <a:schemeClr val="dk1"/>
              </a:solidFill>
              <a:effectLst/>
              <a:latin typeface="+mn-lt"/>
              <a:ea typeface="+mn-ea"/>
              <a:cs typeface="+mn-cs"/>
            </a:rPr>
            <a:t>　比率は、元利償還金の減及び標準税収入額等が増加したことによる標準財政規模の増等により減少した。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年度以降も、地方債の発行を予定する事業が増加し、一部事務組合の地方債に対する負担金の増加も予想されるが、地方債の計画的な発行に努め、健全な財政運営を進めていく。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149013</xdr:rowOff>
    </xdr:to>
    <xdr:cxnSp macro="">
      <xdr:nvCxnSpPr>
        <xdr:cNvPr id="372" name="直線コネクタ 371"/>
        <xdr:cNvCxnSpPr/>
      </xdr:nvCxnSpPr>
      <xdr:spPr>
        <a:xfrm flipV="1">
          <a:off x="17018000" y="614849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3"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4" name="直線コネクタ 373"/>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5"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76" name="直線コネクタ 375"/>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51646</xdr:rowOff>
    </xdr:from>
    <xdr:to>
      <xdr:col>24</xdr:col>
      <xdr:colOff>558800</xdr:colOff>
      <xdr:row>38</xdr:row>
      <xdr:rowOff>107950</xdr:rowOff>
    </xdr:to>
    <xdr:cxnSp macro="">
      <xdr:nvCxnSpPr>
        <xdr:cNvPr id="377" name="直線コネクタ 376"/>
        <xdr:cNvCxnSpPr/>
      </xdr:nvCxnSpPr>
      <xdr:spPr>
        <a:xfrm flipV="1">
          <a:off x="16179800" y="656674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16104</xdr:rowOff>
    </xdr:from>
    <xdr:ext cx="762000" cy="259045"/>
    <xdr:sp macro="" textlink="">
      <xdr:nvSpPr>
        <xdr:cNvPr id="378" name="公債費負担の状況平均値テキスト"/>
        <xdr:cNvSpPr txBox="1"/>
      </xdr:nvSpPr>
      <xdr:spPr>
        <a:xfrm>
          <a:off x="17106900" y="687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379" name="フローチャート : 判断 378"/>
        <xdr:cNvSpPr/>
      </xdr:nvSpPr>
      <xdr:spPr>
        <a:xfrm>
          <a:off x="169672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107950</xdr:rowOff>
    </xdr:from>
    <xdr:to>
      <xdr:col>23</xdr:col>
      <xdr:colOff>406400</xdr:colOff>
      <xdr:row>38</xdr:row>
      <xdr:rowOff>156210</xdr:rowOff>
    </xdr:to>
    <xdr:cxnSp macro="">
      <xdr:nvCxnSpPr>
        <xdr:cNvPr id="380" name="直線コネクタ 379"/>
        <xdr:cNvCxnSpPr/>
      </xdr:nvCxnSpPr>
      <xdr:spPr>
        <a:xfrm flipV="1">
          <a:off x="15290800" y="66230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1" name="フローチャート : 判断 380"/>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382" name="テキスト ボックス 381"/>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156210</xdr:rowOff>
    </xdr:from>
    <xdr:to>
      <xdr:col>22</xdr:col>
      <xdr:colOff>203200</xdr:colOff>
      <xdr:row>39</xdr:row>
      <xdr:rowOff>57150</xdr:rowOff>
    </xdr:to>
    <xdr:cxnSp macro="">
      <xdr:nvCxnSpPr>
        <xdr:cNvPr id="383" name="直線コネクタ 382"/>
        <xdr:cNvCxnSpPr/>
      </xdr:nvCxnSpPr>
      <xdr:spPr>
        <a:xfrm flipV="1">
          <a:off x="14401800" y="66713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84" name="フローチャート : 判断 383"/>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85" name="テキスト ボックス 384"/>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57150</xdr:rowOff>
    </xdr:from>
    <xdr:to>
      <xdr:col>21</xdr:col>
      <xdr:colOff>0</xdr:colOff>
      <xdr:row>39</xdr:row>
      <xdr:rowOff>137583</xdr:rowOff>
    </xdr:to>
    <xdr:cxnSp macro="">
      <xdr:nvCxnSpPr>
        <xdr:cNvPr id="386" name="直線コネクタ 385"/>
        <xdr:cNvCxnSpPr/>
      </xdr:nvCxnSpPr>
      <xdr:spPr>
        <a:xfrm flipV="1">
          <a:off x="13512800" y="67437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87" name="フローチャート : 判断 386"/>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88" name="テキスト ボックス 387"/>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89" name="フローチャート : 判断 388"/>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90" name="テキスト ボックス 389"/>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846</xdr:rowOff>
    </xdr:from>
    <xdr:to>
      <xdr:col>24</xdr:col>
      <xdr:colOff>609600</xdr:colOff>
      <xdr:row>38</xdr:row>
      <xdr:rowOff>102446</xdr:rowOff>
    </xdr:to>
    <xdr:sp macro="" textlink="">
      <xdr:nvSpPr>
        <xdr:cNvPr id="396" name="円/楕円 395"/>
        <xdr:cNvSpPr/>
      </xdr:nvSpPr>
      <xdr:spPr>
        <a:xfrm>
          <a:off x="169672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17374</xdr:rowOff>
    </xdr:from>
    <xdr:ext cx="762000" cy="259045"/>
    <xdr:sp macro="" textlink="">
      <xdr:nvSpPr>
        <xdr:cNvPr id="397" name="公債費負担の状況該当値テキスト"/>
        <xdr:cNvSpPr txBox="1"/>
      </xdr:nvSpPr>
      <xdr:spPr>
        <a:xfrm>
          <a:off x="17106900" y="63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57150</xdr:rowOff>
    </xdr:from>
    <xdr:to>
      <xdr:col>23</xdr:col>
      <xdr:colOff>457200</xdr:colOff>
      <xdr:row>38</xdr:row>
      <xdr:rowOff>158750</xdr:rowOff>
    </xdr:to>
    <xdr:sp macro="" textlink="">
      <xdr:nvSpPr>
        <xdr:cNvPr id="398" name="円/楕円 397"/>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168927</xdr:rowOff>
    </xdr:from>
    <xdr:ext cx="736600" cy="259045"/>
    <xdr:sp macro="" textlink="">
      <xdr:nvSpPr>
        <xdr:cNvPr id="399" name="テキスト ボックス 398"/>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105410</xdr:rowOff>
    </xdr:from>
    <xdr:to>
      <xdr:col>22</xdr:col>
      <xdr:colOff>254000</xdr:colOff>
      <xdr:row>39</xdr:row>
      <xdr:rowOff>35560</xdr:rowOff>
    </xdr:to>
    <xdr:sp macro="" textlink="">
      <xdr:nvSpPr>
        <xdr:cNvPr id="400" name="円/楕円 399"/>
        <xdr:cNvSpPr/>
      </xdr:nvSpPr>
      <xdr:spPr>
        <a:xfrm>
          <a:off x="15240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401" name="テキスト ボックス 400"/>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6350</xdr:rowOff>
    </xdr:from>
    <xdr:to>
      <xdr:col>21</xdr:col>
      <xdr:colOff>50800</xdr:colOff>
      <xdr:row>39</xdr:row>
      <xdr:rowOff>107950</xdr:rowOff>
    </xdr:to>
    <xdr:sp macro="" textlink="">
      <xdr:nvSpPr>
        <xdr:cNvPr id="402" name="円/楕円 401"/>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118127</xdr:rowOff>
    </xdr:from>
    <xdr:ext cx="762000" cy="259045"/>
    <xdr:sp macro="" textlink="">
      <xdr:nvSpPr>
        <xdr:cNvPr id="403" name="テキスト ボックス 402"/>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86783</xdr:rowOff>
    </xdr:from>
    <xdr:to>
      <xdr:col>19</xdr:col>
      <xdr:colOff>533400</xdr:colOff>
      <xdr:row>40</xdr:row>
      <xdr:rowOff>16933</xdr:rowOff>
    </xdr:to>
    <xdr:sp macro="" textlink="">
      <xdr:nvSpPr>
        <xdr:cNvPr id="404" name="円/楕円 403"/>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27110</xdr:rowOff>
    </xdr:from>
    <xdr:ext cx="762000" cy="259045"/>
    <xdr:sp macro="" textlink="">
      <xdr:nvSpPr>
        <xdr:cNvPr id="405" name="テキスト ボックス 404"/>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将来負担比率は、前年度と比較して</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ポイント悪化し、類似団体平均、全国平均、県平均いずれと比較しても上回る値となった。</a:t>
          </a:r>
          <a:endParaRPr lang="ja-JP" altLang="ja-JP" sz="1400">
            <a:effectLst/>
          </a:endParaRPr>
        </a:p>
        <a:p>
          <a:r>
            <a:rPr kumimoji="1" lang="ja-JP" altLang="ja-JP" sz="1100">
              <a:solidFill>
                <a:schemeClr val="dk1"/>
              </a:solidFill>
              <a:effectLst/>
              <a:latin typeface="+mn-lt"/>
              <a:ea typeface="+mn-ea"/>
              <a:cs typeface="+mn-cs"/>
            </a:rPr>
            <a:t>　一部事務組合の地方債の償還に係る負担等見込額を減少させたものの、大規模事業の地方債の発行により地方債残高が増加したため、将来負担額は増加した。　また、充当可能基金は学校給食センター建設基金の取り崩しを行ったことにより、大きく減少した。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年度以降も、大規模事業に係る地方債の発行が予定され、将来負担額の増加が予想されるが、起債に大きく頼ることのない健全な財政運営を進めていく。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152279</xdr:rowOff>
    </xdr:to>
    <xdr:cxnSp macro="">
      <xdr:nvCxnSpPr>
        <xdr:cNvPr id="436" name="直線コネクタ 435"/>
        <xdr:cNvCxnSpPr/>
      </xdr:nvCxnSpPr>
      <xdr:spPr>
        <a:xfrm flipV="1">
          <a:off x="17018000" y="2313214"/>
          <a:ext cx="0" cy="161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124356</xdr:rowOff>
    </xdr:from>
    <xdr:ext cx="762000" cy="259045"/>
    <xdr:sp macro="" textlink="">
      <xdr:nvSpPr>
        <xdr:cNvPr id="437" name="将来負担の状況最小値テキスト"/>
        <xdr:cNvSpPr txBox="1"/>
      </xdr:nvSpPr>
      <xdr:spPr>
        <a:xfrm>
          <a:off x="17106900" y="389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140.2</a:t>
          </a:r>
          <a:endParaRPr kumimoji="1" lang="ja-JP" altLang="en-US" sz="1000" b="1">
            <a:latin typeface="ＭＳ Ｐゴシック"/>
          </a:endParaRPr>
        </a:p>
      </xdr:txBody>
    </xdr:sp>
    <xdr:clientData/>
  </xdr:oneCellAnchor>
  <xdr:twoCellAnchor>
    <xdr:from>
      <xdr:col>24</xdr:col>
      <xdr:colOff>469900</xdr:colOff>
      <xdr:row>22</xdr:row>
      <xdr:rowOff>152279</xdr:rowOff>
    </xdr:from>
    <xdr:to>
      <xdr:col>24</xdr:col>
      <xdr:colOff>647700</xdr:colOff>
      <xdr:row>22</xdr:row>
      <xdr:rowOff>152279</xdr:rowOff>
    </xdr:to>
    <xdr:cxnSp macro="">
      <xdr:nvCxnSpPr>
        <xdr:cNvPr id="438" name="直線コネクタ 437"/>
        <xdr:cNvCxnSpPr/>
      </xdr:nvCxnSpPr>
      <xdr:spPr>
        <a:xfrm>
          <a:off x="16929100" y="392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168910</xdr:rowOff>
    </xdr:from>
    <xdr:to>
      <xdr:col>24</xdr:col>
      <xdr:colOff>558800</xdr:colOff>
      <xdr:row>16</xdr:row>
      <xdr:rowOff>52614</xdr:rowOff>
    </xdr:to>
    <xdr:cxnSp macro="">
      <xdr:nvCxnSpPr>
        <xdr:cNvPr id="441" name="直線コネクタ 440"/>
        <xdr:cNvCxnSpPr/>
      </xdr:nvCxnSpPr>
      <xdr:spPr>
        <a:xfrm>
          <a:off x="16179800" y="2740660"/>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12596</xdr:rowOff>
    </xdr:from>
    <xdr:ext cx="762000" cy="259045"/>
    <xdr:sp macro="" textlink="">
      <xdr:nvSpPr>
        <xdr:cNvPr id="442" name="将来負担の状況平均値テキスト"/>
        <xdr:cNvSpPr txBox="1"/>
      </xdr:nvSpPr>
      <xdr:spPr>
        <a:xfrm>
          <a:off x="17106900" y="2584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167519</xdr:rowOff>
    </xdr:from>
    <xdr:to>
      <xdr:col>24</xdr:col>
      <xdr:colOff>609600</xdr:colOff>
      <xdr:row>16</xdr:row>
      <xdr:rowOff>97669</xdr:rowOff>
    </xdr:to>
    <xdr:sp macro="" textlink="">
      <xdr:nvSpPr>
        <xdr:cNvPr id="443" name="フローチャート : 判断 442"/>
        <xdr:cNvSpPr/>
      </xdr:nvSpPr>
      <xdr:spPr>
        <a:xfrm>
          <a:off x="169672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124097</xdr:rowOff>
    </xdr:from>
    <xdr:to>
      <xdr:col>23</xdr:col>
      <xdr:colOff>406400</xdr:colOff>
      <xdr:row>15</xdr:row>
      <xdr:rowOff>168910</xdr:rowOff>
    </xdr:to>
    <xdr:cxnSp macro="">
      <xdr:nvCxnSpPr>
        <xdr:cNvPr id="444" name="直線コネクタ 443"/>
        <xdr:cNvCxnSpPr/>
      </xdr:nvCxnSpPr>
      <xdr:spPr>
        <a:xfrm>
          <a:off x="15290800" y="269584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46385</xdr:rowOff>
    </xdr:from>
    <xdr:to>
      <xdr:col>23</xdr:col>
      <xdr:colOff>457200</xdr:colOff>
      <xdr:row>17</xdr:row>
      <xdr:rowOff>147985</xdr:rowOff>
    </xdr:to>
    <xdr:sp macro="" textlink="">
      <xdr:nvSpPr>
        <xdr:cNvPr id="445" name="フローチャート : 判断 444"/>
        <xdr:cNvSpPr/>
      </xdr:nvSpPr>
      <xdr:spPr>
        <a:xfrm>
          <a:off x="16129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132762</xdr:rowOff>
    </xdr:from>
    <xdr:ext cx="736600" cy="259045"/>
    <xdr:sp macro="" textlink="">
      <xdr:nvSpPr>
        <xdr:cNvPr id="446" name="テキスト ボックス 445"/>
        <xdr:cNvSpPr txBox="1"/>
      </xdr:nvSpPr>
      <xdr:spPr>
        <a:xfrm>
          <a:off x="15798800" y="3047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124097</xdr:rowOff>
    </xdr:from>
    <xdr:to>
      <xdr:col>22</xdr:col>
      <xdr:colOff>203200</xdr:colOff>
      <xdr:row>16</xdr:row>
      <xdr:rowOff>907</xdr:rowOff>
    </xdr:to>
    <xdr:cxnSp macro="">
      <xdr:nvCxnSpPr>
        <xdr:cNvPr id="447" name="直線コネクタ 446"/>
        <xdr:cNvCxnSpPr/>
      </xdr:nvCxnSpPr>
      <xdr:spPr>
        <a:xfrm flipV="1">
          <a:off x="14401800" y="269584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98092</xdr:rowOff>
    </xdr:from>
    <xdr:to>
      <xdr:col>22</xdr:col>
      <xdr:colOff>254000</xdr:colOff>
      <xdr:row>18</xdr:row>
      <xdr:rowOff>28242</xdr:rowOff>
    </xdr:to>
    <xdr:sp macro="" textlink="">
      <xdr:nvSpPr>
        <xdr:cNvPr id="448" name="フローチャート : 判断 447"/>
        <xdr:cNvSpPr/>
      </xdr:nvSpPr>
      <xdr:spPr>
        <a:xfrm>
          <a:off x="15240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13019</xdr:rowOff>
    </xdr:from>
    <xdr:ext cx="762000" cy="259045"/>
    <xdr:sp macro="" textlink="">
      <xdr:nvSpPr>
        <xdr:cNvPr id="449" name="テキスト ボックス 448"/>
        <xdr:cNvSpPr txBox="1"/>
      </xdr:nvSpPr>
      <xdr:spPr>
        <a:xfrm>
          <a:off x="14909800" y="309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907</xdr:rowOff>
    </xdr:from>
    <xdr:to>
      <xdr:col>21</xdr:col>
      <xdr:colOff>0</xdr:colOff>
      <xdr:row>16</xdr:row>
      <xdr:rowOff>90533</xdr:rowOff>
    </xdr:to>
    <xdr:cxnSp macro="">
      <xdr:nvCxnSpPr>
        <xdr:cNvPr id="450" name="直線コネクタ 449"/>
        <xdr:cNvCxnSpPr/>
      </xdr:nvCxnSpPr>
      <xdr:spPr>
        <a:xfrm flipV="1">
          <a:off x="13512800" y="274410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51888</xdr:rowOff>
    </xdr:from>
    <xdr:to>
      <xdr:col>21</xdr:col>
      <xdr:colOff>50800</xdr:colOff>
      <xdr:row>18</xdr:row>
      <xdr:rowOff>153488</xdr:rowOff>
    </xdr:to>
    <xdr:sp macro="" textlink="">
      <xdr:nvSpPr>
        <xdr:cNvPr id="451" name="フローチャート : 判断 450"/>
        <xdr:cNvSpPr/>
      </xdr:nvSpPr>
      <xdr:spPr>
        <a:xfrm>
          <a:off x="14351000" y="313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138266</xdr:rowOff>
    </xdr:from>
    <xdr:ext cx="762000" cy="259045"/>
    <xdr:sp macro="" textlink="">
      <xdr:nvSpPr>
        <xdr:cNvPr id="452" name="テキスト ボックス 451"/>
        <xdr:cNvSpPr txBox="1"/>
      </xdr:nvSpPr>
      <xdr:spPr>
        <a:xfrm>
          <a:off x="14020800" y="322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19473</xdr:rowOff>
    </xdr:from>
    <xdr:to>
      <xdr:col>19</xdr:col>
      <xdr:colOff>533400</xdr:colOff>
      <xdr:row>19</xdr:row>
      <xdr:rowOff>121073</xdr:rowOff>
    </xdr:to>
    <xdr:sp macro="" textlink="">
      <xdr:nvSpPr>
        <xdr:cNvPr id="453" name="フローチャート : 判断 452"/>
        <xdr:cNvSpPr/>
      </xdr:nvSpPr>
      <xdr:spPr>
        <a:xfrm>
          <a:off x="13462000" y="327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105850</xdr:rowOff>
    </xdr:from>
    <xdr:ext cx="762000" cy="259045"/>
    <xdr:sp macro="" textlink="">
      <xdr:nvSpPr>
        <xdr:cNvPr id="454" name="テキスト ボックス 453"/>
        <xdr:cNvSpPr txBox="1"/>
      </xdr:nvSpPr>
      <xdr:spPr>
        <a:xfrm>
          <a:off x="13131800" y="33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1814</xdr:rowOff>
    </xdr:from>
    <xdr:to>
      <xdr:col>24</xdr:col>
      <xdr:colOff>609600</xdr:colOff>
      <xdr:row>16</xdr:row>
      <xdr:rowOff>103414</xdr:rowOff>
    </xdr:to>
    <xdr:sp macro="" textlink="">
      <xdr:nvSpPr>
        <xdr:cNvPr id="460" name="円/楕円 459"/>
        <xdr:cNvSpPr/>
      </xdr:nvSpPr>
      <xdr:spPr>
        <a:xfrm>
          <a:off x="16967200" y="274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145341</xdr:rowOff>
    </xdr:from>
    <xdr:ext cx="762000" cy="259045"/>
    <xdr:sp macro="" textlink="">
      <xdr:nvSpPr>
        <xdr:cNvPr id="461" name="将来負担の状況該当値テキスト"/>
        <xdr:cNvSpPr txBox="1"/>
      </xdr:nvSpPr>
      <xdr:spPr>
        <a:xfrm>
          <a:off x="17106900" y="271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118110</xdr:rowOff>
    </xdr:from>
    <xdr:to>
      <xdr:col>23</xdr:col>
      <xdr:colOff>457200</xdr:colOff>
      <xdr:row>16</xdr:row>
      <xdr:rowOff>48260</xdr:rowOff>
    </xdr:to>
    <xdr:sp macro="" textlink="">
      <xdr:nvSpPr>
        <xdr:cNvPr id="462" name="円/楕円 461"/>
        <xdr:cNvSpPr/>
      </xdr:nvSpPr>
      <xdr:spPr>
        <a:xfrm>
          <a:off x="16129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58437</xdr:rowOff>
    </xdr:from>
    <xdr:ext cx="736600" cy="259045"/>
    <xdr:sp macro="" textlink="">
      <xdr:nvSpPr>
        <xdr:cNvPr id="463" name="テキスト ボックス 462"/>
        <xdr:cNvSpPr txBox="1"/>
      </xdr:nvSpPr>
      <xdr:spPr>
        <a:xfrm>
          <a:off x="15798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73297</xdr:rowOff>
    </xdr:from>
    <xdr:to>
      <xdr:col>22</xdr:col>
      <xdr:colOff>254000</xdr:colOff>
      <xdr:row>16</xdr:row>
      <xdr:rowOff>3447</xdr:rowOff>
    </xdr:to>
    <xdr:sp macro="" textlink="">
      <xdr:nvSpPr>
        <xdr:cNvPr id="464" name="円/楕円 463"/>
        <xdr:cNvSpPr/>
      </xdr:nvSpPr>
      <xdr:spPr>
        <a:xfrm>
          <a:off x="15240000" y="26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13624</xdr:rowOff>
    </xdr:from>
    <xdr:ext cx="762000" cy="259045"/>
    <xdr:sp macro="" textlink="">
      <xdr:nvSpPr>
        <xdr:cNvPr id="465" name="テキスト ボックス 464"/>
        <xdr:cNvSpPr txBox="1"/>
      </xdr:nvSpPr>
      <xdr:spPr>
        <a:xfrm>
          <a:off x="14909800" y="241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121557</xdr:rowOff>
    </xdr:from>
    <xdr:to>
      <xdr:col>21</xdr:col>
      <xdr:colOff>50800</xdr:colOff>
      <xdr:row>16</xdr:row>
      <xdr:rowOff>51707</xdr:rowOff>
    </xdr:to>
    <xdr:sp macro="" textlink="">
      <xdr:nvSpPr>
        <xdr:cNvPr id="466" name="円/楕円 465"/>
        <xdr:cNvSpPr/>
      </xdr:nvSpPr>
      <xdr:spPr>
        <a:xfrm>
          <a:off x="14351000" y="269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61884</xdr:rowOff>
    </xdr:from>
    <xdr:ext cx="762000" cy="259045"/>
    <xdr:sp macro="" textlink="">
      <xdr:nvSpPr>
        <xdr:cNvPr id="467" name="テキスト ボックス 466"/>
        <xdr:cNvSpPr txBox="1"/>
      </xdr:nvSpPr>
      <xdr:spPr>
        <a:xfrm>
          <a:off x="14020800" y="246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39733</xdr:rowOff>
    </xdr:from>
    <xdr:to>
      <xdr:col>19</xdr:col>
      <xdr:colOff>533400</xdr:colOff>
      <xdr:row>16</xdr:row>
      <xdr:rowOff>141333</xdr:rowOff>
    </xdr:to>
    <xdr:sp macro="" textlink="">
      <xdr:nvSpPr>
        <xdr:cNvPr id="468" name="円/楕円 467"/>
        <xdr:cNvSpPr/>
      </xdr:nvSpPr>
      <xdr:spPr>
        <a:xfrm>
          <a:off x="13462000" y="278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151510</xdr:rowOff>
    </xdr:from>
    <xdr:ext cx="762000" cy="259045"/>
    <xdr:sp macro="" textlink="">
      <xdr:nvSpPr>
        <xdr:cNvPr id="469" name="テキスト ボックス 468"/>
        <xdr:cNvSpPr txBox="1"/>
      </xdr:nvSpPr>
      <xdr:spPr>
        <a:xfrm>
          <a:off x="13131800" y="255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愛知県岩倉市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47,758
45,694
10.47
15,879,254
14,727,993
1,113,370
8,858,661
11,410,568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42.0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職員の平均年齢の低下に伴い、平成</a:t>
          </a:r>
          <a:r>
            <a:rPr kumimoji="1" lang="en-US" altLang="ja-JP" sz="1100">
              <a:latin typeface="ＭＳ Ｐゴシック"/>
            </a:rPr>
            <a:t>26</a:t>
          </a:r>
          <a:r>
            <a:rPr kumimoji="1" lang="ja-JP" altLang="en-US" sz="1100">
              <a:latin typeface="ＭＳ Ｐゴシック"/>
            </a:rPr>
            <a:t>年度より人件費比率は減少しているが、比率は類似団体平均、全国平均、愛知県平均の全てにおいて上回っている。過去から高い状況にあることから、今後も定員管理や給与の適正化を推進し、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62992</xdr:rowOff>
    </xdr:from>
    <xdr:to>
      <xdr:col>7</xdr:col>
      <xdr:colOff>15875</xdr:colOff>
      <xdr:row>40</xdr:row>
      <xdr:rowOff>17272</xdr:rowOff>
    </xdr:to>
    <xdr:cxnSp macro="">
      <xdr:nvCxnSpPr>
        <xdr:cNvPr id="59" name="直線コネクタ 58"/>
        <xdr:cNvCxnSpPr/>
      </xdr:nvCxnSpPr>
      <xdr:spPr>
        <a:xfrm flipV="1">
          <a:off x="4826000" y="58922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40</xdr:row>
      <xdr:rowOff>17272</xdr:rowOff>
    </xdr:from>
    <xdr:to>
      <xdr:col>7</xdr:col>
      <xdr:colOff>104775</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149369</xdr:rowOff>
    </xdr:from>
    <xdr:ext cx="762000" cy="259045"/>
    <xdr:sp macro="" textlink="">
      <xdr:nvSpPr>
        <xdr:cNvPr id="62" name="人件費最大値テキスト"/>
        <xdr:cNvSpPr txBox="1"/>
      </xdr:nvSpPr>
      <xdr:spPr>
        <a:xfrm>
          <a:off x="4914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34</xdr:row>
      <xdr:rowOff>62992</xdr:rowOff>
    </xdr:from>
    <xdr:to>
      <xdr:col>7</xdr:col>
      <xdr:colOff>104775</xdr:colOff>
      <xdr:row>34</xdr:row>
      <xdr:rowOff>62992</xdr:rowOff>
    </xdr:to>
    <xdr:cxnSp macro="">
      <xdr:nvCxnSpPr>
        <xdr:cNvPr id="63" name="直線コネクタ 62"/>
        <xdr:cNvCxnSpPr/>
      </xdr:nvCxnSpPr>
      <xdr:spPr>
        <a:xfrm>
          <a:off x="4737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101854</xdr:rowOff>
    </xdr:from>
    <xdr:to>
      <xdr:col>7</xdr:col>
      <xdr:colOff>15875</xdr:colOff>
      <xdr:row>37</xdr:row>
      <xdr:rowOff>156718</xdr:rowOff>
    </xdr:to>
    <xdr:cxnSp macro="">
      <xdr:nvCxnSpPr>
        <xdr:cNvPr id="64" name="直線コネクタ 63"/>
        <xdr:cNvCxnSpPr/>
      </xdr:nvCxnSpPr>
      <xdr:spPr>
        <a:xfrm flipV="1">
          <a:off x="3987800" y="64455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156718</xdr:rowOff>
    </xdr:from>
    <xdr:to>
      <xdr:col>5</xdr:col>
      <xdr:colOff>549275</xdr:colOff>
      <xdr:row>38</xdr:row>
      <xdr:rowOff>3556</xdr:rowOff>
    </xdr:to>
    <xdr:cxnSp macro="">
      <xdr:nvCxnSpPr>
        <xdr:cNvPr id="67" name="直線コネクタ 66"/>
        <xdr:cNvCxnSpPr/>
      </xdr:nvCxnSpPr>
      <xdr:spPr>
        <a:xfrm flipV="1">
          <a:off x="3098800" y="6500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3556</xdr:rowOff>
    </xdr:from>
    <xdr:to>
      <xdr:col>4</xdr:col>
      <xdr:colOff>346075</xdr:colOff>
      <xdr:row>38</xdr:row>
      <xdr:rowOff>21844</xdr:rowOff>
    </xdr:to>
    <xdr:cxnSp macro="">
      <xdr:nvCxnSpPr>
        <xdr:cNvPr id="70" name="直線コネクタ 69"/>
        <xdr:cNvCxnSpPr/>
      </xdr:nvCxnSpPr>
      <xdr:spPr>
        <a:xfrm flipV="1">
          <a:off x="2209800" y="6518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21844</xdr:rowOff>
    </xdr:from>
    <xdr:to>
      <xdr:col>3</xdr:col>
      <xdr:colOff>142875</xdr:colOff>
      <xdr:row>38</xdr:row>
      <xdr:rowOff>58420</xdr:rowOff>
    </xdr:to>
    <xdr:cxnSp macro="">
      <xdr:nvCxnSpPr>
        <xdr:cNvPr id="73" name="直線コネクタ 72"/>
        <xdr:cNvCxnSpPr/>
      </xdr:nvCxnSpPr>
      <xdr:spPr>
        <a:xfrm flipV="1">
          <a:off x="1320800" y="65369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4" name="フローチャート : 判断 73"/>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75" name="テキスト ボックス 74"/>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51054</xdr:rowOff>
    </xdr:from>
    <xdr:to>
      <xdr:col>7</xdr:col>
      <xdr:colOff>66675</xdr:colOff>
      <xdr:row>37</xdr:row>
      <xdr:rowOff>152654</xdr:rowOff>
    </xdr:to>
    <xdr:sp macro="" textlink="">
      <xdr:nvSpPr>
        <xdr:cNvPr id="83" name="円/楕円 82"/>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23131</xdr:rowOff>
    </xdr:from>
    <xdr:ext cx="762000" cy="259045"/>
    <xdr:sp macro="" textlink="">
      <xdr:nvSpPr>
        <xdr:cNvPr id="84" name="人件費該当値テキスト"/>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105918</xdr:rowOff>
    </xdr:from>
    <xdr:to>
      <xdr:col>5</xdr:col>
      <xdr:colOff>600075</xdr:colOff>
      <xdr:row>38</xdr:row>
      <xdr:rowOff>36068</xdr:rowOff>
    </xdr:to>
    <xdr:sp macro="" textlink="">
      <xdr:nvSpPr>
        <xdr:cNvPr id="85" name="円/楕円 84"/>
        <xdr:cNvSpPr/>
      </xdr:nvSpPr>
      <xdr:spPr>
        <a:xfrm>
          <a:off x="3937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20845</xdr:rowOff>
    </xdr:from>
    <xdr:ext cx="736600" cy="259045"/>
    <xdr:sp macro="" textlink="">
      <xdr:nvSpPr>
        <xdr:cNvPr id="86" name="テキスト ボックス 85"/>
        <xdr:cNvSpPr txBox="1"/>
      </xdr:nvSpPr>
      <xdr:spPr>
        <a:xfrm>
          <a:off x="3606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124206</xdr:rowOff>
    </xdr:from>
    <xdr:to>
      <xdr:col>4</xdr:col>
      <xdr:colOff>396875</xdr:colOff>
      <xdr:row>38</xdr:row>
      <xdr:rowOff>54356</xdr:rowOff>
    </xdr:to>
    <xdr:sp macro="" textlink="">
      <xdr:nvSpPr>
        <xdr:cNvPr id="87" name="円/楕円 86"/>
        <xdr:cNvSpPr/>
      </xdr:nvSpPr>
      <xdr:spPr>
        <a:xfrm>
          <a:off x="3048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39133</xdr:rowOff>
    </xdr:from>
    <xdr:ext cx="762000" cy="259045"/>
    <xdr:sp macro="" textlink="">
      <xdr:nvSpPr>
        <xdr:cNvPr id="88" name="テキスト ボックス 87"/>
        <xdr:cNvSpPr txBox="1"/>
      </xdr:nvSpPr>
      <xdr:spPr>
        <a:xfrm>
          <a:off x="2717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142494</xdr:rowOff>
    </xdr:from>
    <xdr:to>
      <xdr:col>3</xdr:col>
      <xdr:colOff>193675</xdr:colOff>
      <xdr:row>38</xdr:row>
      <xdr:rowOff>72644</xdr:rowOff>
    </xdr:to>
    <xdr:sp macro="" textlink="">
      <xdr:nvSpPr>
        <xdr:cNvPr id="89" name="円/楕円 88"/>
        <xdr:cNvSpPr/>
      </xdr:nvSpPr>
      <xdr:spPr>
        <a:xfrm>
          <a:off x="2159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57421</xdr:rowOff>
    </xdr:from>
    <xdr:ext cx="762000" cy="259045"/>
    <xdr:sp macro="" textlink="">
      <xdr:nvSpPr>
        <xdr:cNvPr id="90" name="テキスト ボックス 89"/>
        <xdr:cNvSpPr txBox="1"/>
      </xdr:nvSpPr>
      <xdr:spPr>
        <a:xfrm>
          <a:off x="1828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91" name="円/楕円 90"/>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93997</xdr:rowOff>
    </xdr:from>
    <xdr:ext cx="762000" cy="259045"/>
    <xdr:sp macro="" textlink="">
      <xdr:nvSpPr>
        <xdr:cNvPr id="92" name="テキスト ボックス 91"/>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物件費に係る経常収支比率は、類似団体平均を</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ポイント下回っており、全国平均、県平均よりも低い値である。前年度比でも</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ポイント低下した。予防接種委託料の減、防犯灯を</a:t>
          </a:r>
          <a:r>
            <a:rPr kumimoji="1" lang="en-US" altLang="ja-JP" sz="1100" b="0" i="0" baseline="0">
              <a:solidFill>
                <a:schemeClr val="dk1"/>
              </a:solidFill>
              <a:effectLst/>
              <a:latin typeface="+mn-lt"/>
              <a:ea typeface="+mn-ea"/>
              <a:cs typeface="+mn-cs"/>
            </a:rPr>
            <a:t>LED</a:t>
          </a:r>
          <a:r>
            <a:rPr kumimoji="1" lang="ja-JP" altLang="ja-JP" sz="1100" b="0" i="0" baseline="0">
              <a:solidFill>
                <a:schemeClr val="dk1"/>
              </a:solidFill>
              <a:effectLst/>
              <a:latin typeface="+mn-lt"/>
              <a:ea typeface="+mn-ea"/>
              <a:cs typeface="+mn-cs"/>
            </a:rPr>
            <a:t>化し、</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年間のリース方式による維持管理に変更したことによる電気料金、管理委託料の減等が要因である。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今後も、経常経費の削減や事務事業の見直しを行い、物件費の抑制に努める。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66040</xdr:rowOff>
    </xdr:from>
    <xdr:to>
      <xdr:col>24</xdr:col>
      <xdr:colOff>31750</xdr:colOff>
      <xdr:row>21</xdr:row>
      <xdr:rowOff>146050</xdr:rowOff>
    </xdr:to>
    <xdr:cxnSp macro="">
      <xdr:nvCxnSpPr>
        <xdr:cNvPr id="119" name="直線コネクタ 118"/>
        <xdr:cNvCxnSpPr/>
      </xdr:nvCxnSpPr>
      <xdr:spPr>
        <a:xfrm flipV="1">
          <a:off x="16510000" y="2466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0"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1" name="直線コネクタ 120"/>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152417</xdr:rowOff>
    </xdr:from>
    <xdr:ext cx="762000" cy="259045"/>
    <xdr:sp macro="" textlink="">
      <xdr:nvSpPr>
        <xdr:cNvPr id="122"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628650</xdr:colOff>
      <xdr:row>14</xdr:row>
      <xdr:rowOff>66040</xdr:rowOff>
    </xdr:from>
    <xdr:to>
      <xdr:col>24</xdr:col>
      <xdr:colOff>120650</xdr:colOff>
      <xdr:row>14</xdr:row>
      <xdr:rowOff>66040</xdr:rowOff>
    </xdr:to>
    <xdr:cxnSp macro="">
      <xdr:nvCxnSpPr>
        <xdr:cNvPr id="123" name="直線コネクタ 122"/>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35560</xdr:rowOff>
    </xdr:from>
    <xdr:to>
      <xdr:col>24</xdr:col>
      <xdr:colOff>31750</xdr:colOff>
      <xdr:row>18</xdr:row>
      <xdr:rowOff>66040</xdr:rowOff>
    </xdr:to>
    <xdr:cxnSp macro="">
      <xdr:nvCxnSpPr>
        <xdr:cNvPr id="124" name="直線コネクタ 123"/>
        <xdr:cNvCxnSpPr/>
      </xdr:nvCxnSpPr>
      <xdr:spPr>
        <a:xfrm flipV="1">
          <a:off x="15671800" y="3121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18</xdr:row>
      <xdr:rowOff>40657</xdr:rowOff>
    </xdr:from>
    <xdr:ext cx="762000" cy="259045"/>
    <xdr:sp macro="" textlink="">
      <xdr:nvSpPr>
        <xdr:cNvPr id="125" name="物件費平均値テキスト"/>
        <xdr:cNvSpPr txBox="1"/>
      </xdr:nvSpPr>
      <xdr:spPr>
        <a:xfrm>
          <a:off x="16598900" y="312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68580</xdr:rowOff>
    </xdr:from>
    <xdr:to>
      <xdr:col>24</xdr:col>
      <xdr:colOff>82550</xdr:colOff>
      <xdr:row>18</xdr:row>
      <xdr:rowOff>170180</xdr:rowOff>
    </xdr:to>
    <xdr:sp macro="" textlink="">
      <xdr:nvSpPr>
        <xdr:cNvPr id="126" name="フローチャート : 判断 125"/>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35560</xdr:rowOff>
    </xdr:from>
    <xdr:to>
      <xdr:col>22</xdr:col>
      <xdr:colOff>565150</xdr:colOff>
      <xdr:row>18</xdr:row>
      <xdr:rowOff>66040</xdr:rowOff>
    </xdr:to>
    <xdr:cxnSp macro="">
      <xdr:nvCxnSpPr>
        <xdr:cNvPr id="127" name="直線コネクタ 126"/>
        <xdr:cNvCxnSpPr/>
      </xdr:nvCxnSpPr>
      <xdr:spPr>
        <a:xfrm>
          <a:off x="14782800" y="3121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53340</xdr:rowOff>
    </xdr:from>
    <xdr:to>
      <xdr:col>22</xdr:col>
      <xdr:colOff>615950</xdr:colOff>
      <xdr:row>18</xdr:row>
      <xdr:rowOff>154940</xdr:rowOff>
    </xdr:to>
    <xdr:sp macro="" textlink="">
      <xdr:nvSpPr>
        <xdr:cNvPr id="128" name="フローチャート : 判断 127"/>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139717</xdr:rowOff>
    </xdr:from>
    <xdr:ext cx="736600" cy="259045"/>
    <xdr:sp macro="" textlink="">
      <xdr:nvSpPr>
        <xdr:cNvPr id="129" name="テキスト ボックス 128"/>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161290</xdr:rowOff>
    </xdr:from>
    <xdr:to>
      <xdr:col>21</xdr:col>
      <xdr:colOff>361950</xdr:colOff>
      <xdr:row>18</xdr:row>
      <xdr:rowOff>35560</xdr:rowOff>
    </xdr:to>
    <xdr:cxnSp macro="">
      <xdr:nvCxnSpPr>
        <xdr:cNvPr id="130" name="直線コネクタ 129"/>
        <xdr:cNvCxnSpPr/>
      </xdr:nvCxnSpPr>
      <xdr:spPr>
        <a:xfrm>
          <a:off x="13893800" y="3075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15240</xdr:rowOff>
    </xdr:from>
    <xdr:to>
      <xdr:col>21</xdr:col>
      <xdr:colOff>412750</xdr:colOff>
      <xdr:row>18</xdr:row>
      <xdr:rowOff>116840</xdr:rowOff>
    </xdr:to>
    <xdr:sp macro="" textlink="">
      <xdr:nvSpPr>
        <xdr:cNvPr id="131" name="フローチャート : 判断 130"/>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101617</xdr:rowOff>
    </xdr:from>
    <xdr:ext cx="762000" cy="259045"/>
    <xdr:sp macro="" textlink="">
      <xdr:nvSpPr>
        <xdr:cNvPr id="132" name="テキスト ボックス 131"/>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100330</xdr:rowOff>
    </xdr:from>
    <xdr:to>
      <xdr:col>20</xdr:col>
      <xdr:colOff>158750</xdr:colOff>
      <xdr:row>17</xdr:row>
      <xdr:rowOff>161290</xdr:rowOff>
    </xdr:to>
    <xdr:cxnSp macro="">
      <xdr:nvCxnSpPr>
        <xdr:cNvPr id="133" name="直線コネクタ 132"/>
        <xdr:cNvCxnSpPr/>
      </xdr:nvCxnSpPr>
      <xdr:spPr>
        <a:xfrm>
          <a:off x="13004800" y="3014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156210</xdr:rowOff>
    </xdr:from>
    <xdr:to>
      <xdr:col>20</xdr:col>
      <xdr:colOff>209550</xdr:colOff>
      <xdr:row>18</xdr:row>
      <xdr:rowOff>86360</xdr:rowOff>
    </xdr:to>
    <xdr:sp macro="" textlink="">
      <xdr:nvSpPr>
        <xdr:cNvPr id="134" name="フローチャート : 判断 133"/>
        <xdr:cNvSpPr/>
      </xdr:nvSpPr>
      <xdr:spPr>
        <a:xfrm>
          <a:off x="13843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71137</xdr:rowOff>
    </xdr:from>
    <xdr:ext cx="762000" cy="259045"/>
    <xdr:sp macro="" textlink="">
      <xdr:nvSpPr>
        <xdr:cNvPr id="135" name="テキスト ボックス 134"/>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36" name="フローチャート : 判断 135"/>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48277</xdr:rowOff>
    </xdr:from>
    <xdr:ext cx="762000" cy="259045"/>
    <xdr:sp macro="" textlink="">
      <xdr:nvSpPr>
        <xdr:cNvPr id="137" name="テキスト ボックス 136"/>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156210</xdr:rowOff>
    </xdr:from>
    <xdr:to>
      <xdr:col>24</xdr:col>
      <xdr:colOff>82550</xdr:colOff>
      <xdr:row>18</xdr:row>
      <xdr:rowOff>86360</xdr:rowOff>
    </xdr:to>
    <xdr:sp macro="" textlink="">
      <xdr:nvSpPr>
        <xdr:cNvPr id="143" name="円/楕円 142"/>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1287</xdr:rowOff>
    </xdr:from>
    <xdr:ext cx="762000" cy="259045"/>
    <xdr:sp macro="" textlink="">
      <xdr:nvSpPr>
        <xdr:cNvPr id="144" name="物件費該当値テキスト"/>
        <xdr:cNvSpPr txBox="1"/>
      </xdr:nvSpPr>
      <xdr:spPr>
        <a:xfrm>
          <a:off x="16598900" y="291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15240</xdr:rowOff>
    </xdr:from>
    <xdr:to>
      <xdr:col>22</xdr:col>
      <xdr:colOff>615950</xdr:colOff>
      <xdr:row>18</xdr:row>
      <xdr:rowOff>116840</xdr:rowOff>
    </xdr:to>
    <xdr:sp macro="" textlink="">
      <xdr:nvSpPr>
        <xdr:cNvPr id="145" name="円/楕円 144"/>
        <xdr:cNvSpPr/>
      </xdr:nvSpPr>
      <xdr:spPr>
        <a:xfrm>
          <a:off x="15621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127017</xdr:rowOff>
    </xdr:from>
    <xdr:ext cx="736600" cy="259045"/>
    <xdr:sp macro="" textlink="">
      <xdr:nvSpPr>
        <xdr:cNvPr id="146" name="テキスト ボックス 145"/>
        <xdr:cNvSpPr txBox="1"/>
      </xdr:nvSpPr>
      <xdr:spPr>
        <a:xfrm>
          <a:off x="15290800" y="2870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156210</xdr:rowOff>
    </xdr:from>
    <xdr:to>
      <xdr:col>21</xdr:col>
      <xdr:colOff>412750</xdr:colOff>
      <xdr:row>18</xdr:row>
      <xdr:rowOff>86360</xdr:rowOff>
    </xdr:to>
    <xdr:sp macro="" textlink="">
      <xdr:nvSpPr>
        <xdr:cNvPr id="147" name="円/楕円 146"/>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96537</xdr:rowOff>
    </xdr:from>
    <xdr:ext cx="762000" cy="259045"/>
    <xdr:sp macro="" textlink="">
      <xdr:nvSpPr>
        <xdr:cNvPr id="148" name="テキスト ボックス 147"/>
        <xdr:cNvSpPr txBox="1"/>
      </xdr:nvSpPr>
      <xdr:spPr>
        <a:xfrm>
          <a:off x="14401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110490</xdr:rowOff>
    </xdr:from>
    <xdr:to>
      <xdr:col>20</xdr:col>
      <xdr:colOff>209550</xdr:colOff>
      <xdr:row>18</xdr:row>
      <xdr:rowOff>40640</xdr:rowOff>
    </xdr:to>
    <xdr:sp macro="" textlink="">
      <xdr:nvSpPr>
        <xdr:cNvPr id="149" name="円/楕円 148"/>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50817</xdr:rowOff>
    </xdr:from>
    <xdr:ext cx="762000" cy="259045"/>
    <xdr:sp macro="" textlink="">
      <xdr:nvSpPr>
        <xdr:cNvPr id="150" name="テキスト ボックス 149"/>
        <xdr:cNvSpPr txBox="1"/>
      </xdr:nvSpPr>
      <xdr:spPr>
        <a:xfrm>
          <a:off x="135128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49530</xdr:rowOff>
    </xdr:from>
    <xdr:to>
      <xdr:col>19</xdr:col>
      <xdr:colOff>6350</xdr:colOff>
      <xdr:row>17</xdr:row>
      <xdr:rowOff>151130</xdr:rowOff>
    </xdr:to>
    <xdr:sp macro="" textlink="">
      <xdr:nvSpPr>
        <xdr:cNvPr id="151" name="円/楕円 150"/>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161307</xdr:rowOff>
    </xdr:from>
    <xdr:ext cx="762000" cy="259045"/>
    <xdr:sp macro="" textlink="">
      <xdr:nvSpPr>
        <xdr:cNvPr id="152" name="テキスト ボックス 151"/>
        <xdr:cNvSpPr txBox="1"/>
      </xdr:nvSpPr>
      <xdr:spPr>
        <a:xfrm>
          <a:off x="12623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扶助費に係る経常収支比率は前年度より</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ポイント低下し、類似団体平均と比較しても</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ポイント下回る値となっている。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生活保護医療扶助費、児童手当等の減を要因として値が低下した。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扶助費については、今後増加していくことが見込まれるため、財源の確保等に努めていく。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41275</xdr:rowOff>
    </xdr:from>
    <xdr:to>
      <xdr:col>7</xdr:col>
      <xdr:colOff>15875</xdr:colOff>
      <xdr:row>61</xdr:row>
      <xdr:rowOff>41275</xdr:rowOff>
    </xdr:to>
    <xdr:cxnSp macro="">
      <xdr:nvCxnSpPr>
        <xdr:cNvPr id="184" name="直線コネクタ 183"/>
        <xdr:cNvCxnSpPr/>
      </xdr:nvCxnSpPr>
      <xdr:spPr>
        <a:xfrm flipV="1">
          <a:off x="4826000" y="9128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85"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86" name="直線コネクタ 185"/>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127652</xdr:rowOff>
    </xdr:from>
    <xdr:ext cx="762000" cy="259045"/>
    <xdr:sp macro="" textlink="">
      <xdr:nvSpPr>
        <xdr:cNvPr id="187"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41275</xdr:rowOff>
    </xdr:from>
    <xdr:to>
      <xdr:col>7</xdr:col>
      <xdr:colOff>104775</xdr:colOff>
      <xdr:row>53</xdr:row>
      <xdr:rowOff>41275</xdr:rowOff>
    </xdr:to>
    <xdr:cxnSp macro="">
      <xdr:nvCxnSpPr>
        <xdr:cNvPr id="188" name="直線コネクタ 187"/>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60325</xdr:rowOff>
    </xdr:from>
    <xdr:to>
      <xdr:col>7</xdr:col>
      <xdr:colOff>15875</xdr:colOff>
      <xdr:row>56</xdr:row>
      <xdr:rowOff>107950</xdr:rowOff>
    </xdr:to>
    <xdr:cxnSp macro="">
      <xdr:nvCxnSpPr>
        <xdr:cNvPr id="189" name="直線コネクタ 188"/>
        <xdr:cNvCxnSpPr/>
      </xdr:nvCxnSpPr>
      <xdr:spPr>
        <a:xfrm flipV="1">
          <a:off x="3987800" y="96615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90"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1" name="フローチャート : 判断 190"/>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107950</xdr:rowOff>
    </xdr:to>
    <xdr:cxnSp macro="">
      <xdr:nvCxnSpPr>
        <xdr:cNvPr id="192" name="直線コネクタ 191"/>
        <xdr:cNvCxnSpPr/>
      </xdr:nvCxnSpPr>
      <xdr:spPr>
        <a:xfrm>
          <a:off x="3098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152400</xdr:rowOff>
    </xdr:from>
    <xdr:to>
      <xdr:col>5</xdr:col>
      <xdr:colOff>600075</xdr:colOff>
      <xdr:row>55</xdr:row>
      <xdr:rowOff>82550</xdr:rowOff>
    </xdr:to>
    <xdr:sp macro="" textlink="">
      <xdr:nvSpPr>
        <xdr:cNvPr id="193" name="フローチャート : 判断 192"/>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194" name="テキスト ボックス 193"/>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165100</xdr:rowOff>
    </xdr:from>
    <xdr:to>
      <xdr:col>4</xdr:col>
      <xdr:colOff>346075</xdr:colOff>
      <xdr:row>56</xdr:row>
      <xdr:rowOff>50800</xdr:rowOff>
    </xdr:to>
    <xdr:cxnSp macro="">
      <xdr:nvCxnSpPr>
        <xdr:cNvPr id="195" name="直線コネクタ 194"/>
        <xdr:cNvCxnSpPr/>
      </xdr:nvCxnSpPr>
      <xdr:spPr>
        <a:xfrm>
          <a:off x="2209800" y="959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133350</xdr:rowOff>
    </xdr:from>
    <xdr:to>
      <xdr:col>4</xdr:col>
      <xdr:colOff>396875</xdr:colOff>
      <xdr:row>55</xdr:row>
      <xdr:rowOff>63500</xdr:rowOff>
    </xdr:to>
    <xdr:sp macro="" textlink="">
      <xdr:nvSpPr>
        <xdr:cNvPr id="196" name="フローチャート : 判断 195"/>
        <xdr:cNvSpPr/>
      </xdr:nvSpPr>
      <xdr:spPr>
        <a:xfrm>
          <a:off x="3048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197" name="テキスト ボックス 196"/>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127000</xdr:rowOff>
    </xdr:from>
    <xdr:to>
      <xdr:col>3</xdr:col>
      <xdr:colOff>142875</xdr:colOff>
      <xdr:row>55</xdr:row>
      <xdr:rowOff>165100</xdr:rowOff>
    </xdr:to>
    <xdr:cxnSp macro="">
      <xdr:nvCxnSpPr>
        <xdr:cNvPr id="198" name="直線コネクタ 197"/>
        <xdr:cNvCxnSpPr/>
      </xdr:nvCxnSpPr>
      <xdr:spPr>
        <a:xfrm>
          <a:off x="1320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00" name="テキスト ボックス 199"/>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85725</xdr:rowOff>
    </xdr:from>
    <xdr:to>
      <xdr:col>1</xdr:col>
      <xdr:colOff>676275</xdr:colOff>
      <xdr:row>55</xdr:row>
      <xdr:rowOff>15875</xdr:rowOff>
    </xdr:to>
    <xdr:sp macro="" textlink="">
      <xdr:nvSpPr>
        <xdr:cNvPr id="201" name="フローチャート : 判断 200"/>
        <xdr:cNvSpPr/>
      </xdr:nvSpPr>
      <xdr:spPr>
        <a:xfrm>
          <a:off x="1270000" y="93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26052</xdr:rowOff>
    </xdr:from>
    <xdr:ext cx="762000" cy="259045"/>
    <xdr:sp macro="" textlink="">
      <xdr:nvSpPr>
        <xdr:cNvPr id="202" name="テキスト ボックス 201"/>
        <xdr:cNvSpPr txBox="1"/>
      </xdr:nvSpPr>
      <xdr:spPr>
        <a:xfrm>
          <a:off x="939800" y="911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9525</xdr:rowOff>
    </xdr:from>
    <xdr:to>
      <xdr:col>7</xdr:col>
      <xdr:colOff>66675</xdr:colOff>
      <xdr:row>56</xdr:row>
      <xdr:rowOff>111125</xdr:rowOff>
    </xdr:to>
    <xdr:sp macro="" textlink="">
      <xdr:nvSpPr>
        <xdr:cNvPr id="208" name="円/楕円 207"/>
        <xdr:cNvSpPr/>
      </xdr:nvSpPr>
      <xdr:spPr>
        <a:xfrm>
          <a:off x="47752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26052</xdr:rowOff>
    </xdr:from>
    <xdr:ext cx="762000" cy="259045"/>
    <xdr:sp macro="" textlink="">
      <xdr:nvSpPr>
        <xdr:cNvPr id="209" name="扶助費該当値テキスト"/>
        <xdr:cNvSpPr txBox="1"/>
      </xdr:nvSpPr>
      <xdr:spPr>
        <a:xfrm>
          <a:off x="4914900" y="94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10" name="円/楕円 209"/>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211" name="テキスト ボックス 210"/>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12" name="円/楕円 211"/>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13" name="テキスト ボックス 212"/>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114300</xdr:rowOff>
    </xdr:from>
    <xdr:to>
      <xdr:col>3</xdr:col>
      <xdr:colOff>193675</xdr:colOff>
      <xdr:row>56</xdr:row>
      <xdr:rowOff>44450</xdr:rowOff>
    </xdr:to>
    <xdr:sp macro="" textlink="">
      <xdr:nvSpPr>
        <xdr:cNvPr id="214" name="円/楕円 213"/>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215" name="テキスト ボックス 21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16" name="円/楕円 215"/>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17" name="テキスト ボックス 216"/>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その他に係る経常収支比率は、前年度比で</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ポイント低下と改善しているが、類似団体平均を</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ポイント上回っており、県平均、全国平均と比較しても高い値となっている。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この値は、国民健康保険、介護保険、後期高齢者医療、公共下水道事業の各特別会計に対する繰出金が大部分を占めているため、引き続き、各事業について、経費削減、負担の適正化などの見直しに努める。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161290</xdr:rowOff>
    </xdr:from>
    <xdr:to>
      <xdr:col>24</xdr:col>
      <xdr:colOff>31750</xdr:colOff>
      <xdr:row>61</xdr:row>
      <xdr:rowOff>54610</xdr:rowOff>
    </xdr:to>
    <xdr:cxnSp macro="">
      <xdr:nvCxnSpPr>
        <xdr:cNvPr id="245" name="直線コネクタ 244"/>
        <xdr:cNvCxnSpPr/>
      </xdr:nvCxnSpPr>
      <xdr:spPr>
        <a:xfrm flipV="1">
          <a:off x="16510000" y="92481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26687</xdr:rowOff>
    </xdr:from>
    <xdr:ext cx="762000" cy="259045"/>
    <xdr:sp macro="" textlink="">
      <xdr:nvSpPr>
        <xdr:cNvPr id="246" name="その他最小値テキスト"/>
        <xdr:cNvSpPr txBox="1"/>
      </xdr:nvSpPr>
      <xdr:spPr>
        <a:xfrm>
          <a:off x="16598900" y="1048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61</xdr:row>
      <xdr:rowOff>54610</xdr:rowOff>
    </xdr:from>
    <xdr:to>
      <xdr:col>24</xdr:col>
      <xdr:colOff>120650</xdr:colOff>
      <xdr:row>61</xdr:row>
      <xdr:rowOff>54610</xdr:rowOff>
    </xdr:to>
    <xdr:cxnSp macro="">
      <xdr:nvCxnSpPr>
        <xdr:cNvPr id="247" name="直線コネクタ 246"/>
        <xdr:cNvCxnSpPr/>
      </xdr:nvCxnSpPr>
      <xdr:spPr>
        <a:xfrm>
          <a:off x="16421100" y="1051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76217</xdr:rowOff>
    </xdr:from>
    <xdr:ext cx="762000" cy="259045"/>
    <xdr:sp macro="" textlink="">
      <xdr:nvSpPr>
        <xdr:cNvPr id="248"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53</xdr:row>
      <xdr:rowOff>161290</xdr:rowOff>
    </xdr:from>
    <xdr:to>
      <xdr:col>24</xdr:col>
      <xdr:colOff>120650</xdr:colOff>
      <xdr:row>53</xdr:row>
      <xdr:rowOff>161290</xdr:rowOff>
    </xdr:to>
    <xdr:cxnSp macro="">
      <xdr:nvCxnSpPr>
        <xdr:cNvPr id="249" name="直線コネクタ 248"/>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168910</xdr:rowOff>
    </xdr:from>
    <xdr:to>
      <xdr:col>24</xdr:col>
      <xdr:colOff>31750</xdr:colOff>
      <xdr:row>58</xdr:row>
      <xdr:rowOff>5080</xdr:rowOff>
    </xdr:to>
    <xdr:cxnSp macro="">
      <xdr:nvCxnSpPr>
        <xdr:cNvPr id="250" name="直線コネクタ 249"/>
        <xdr:cNvCxnSpPr/>
      </xdr:nvCxnSpPr>
      <xdr:spPr>
        <a:xfrm flipV="1">
          <a:off x="15671800" y="9941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66057</xdr:rowOff>
    </xdr:from>
    <xdr:ext cx="762000" cy="259045"/>
    <xdr:sp macro="" textlink="">
      <xdr:nvSpPr>
        <xdr:cNvPr id="251"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52" name="フローチャート : 判断 251"/>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58</xdr:row>
      <xdr:rowOff>5080</xdr:rowOff>
    </xdr:to>
    <xdr:cxnSp macro="">
      <xdr:nvCxnSpPr>
        <xdr:cNvPr id="253" name="直線コネクタ 252"/>
        <xdr:cNvCxnSpPr/>
      </xdr:nvCxnSpPr>
      <xdr:spPr>
        <a:xfrm>
          <a:off x="14782800" y="993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4" name="フローチャート : 判断 253"/>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5" name="テキスト ボックス 254"/>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107950</xdr:rowOff>
    </xdr:from>
    <xdr:to>
      <xdr:col>21</xdr:col>
      <xdr:colOff>361950</xdr:colOff>
      <xdr:row>57</xdr:row>
      <xdr:rowOff>161290</xdr:rowOff>
    </xdr:to>
    <xdr:cxnSp macro="">
      <xdr:nvCxnSpPr>
        <xdr:cNvPr id="256" name="直線コネクタ 255"/>
        <xdr:cNvCxnSpPr/>
      </xdr:nvCxnSpPr>
      <xdr:spPr>
        <a:xfrm>
          <a:off x="13893800" y="9880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7" name="フローチャート : 判断 256"/>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8" name="テキスト ボックス 257"/>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100330</xdr:rowOff>
    </xdr:from>
    <xdr:to>
      <xdr:col>20</xdr:col>
      <xdr:colOff>158750</xdr:colOff>
      <xdr:row>57</xdr:row>
      <xdr:rowOff>107950</xdr:rowOff>
    </xdr:to>
    <xdr:cxnSp macro="">
      <xdr:nvCxnSpPr>
        <xdr:cNvPr id="259" name="直線コネクタ 258"/>
        <xdr:cNvCxnSpPr/>
      </xdr:nvCxnSpPr>
      <xdr:spPr>
        <a:xfrm>
          <a:off x="13004800" y="987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0" name="フローチャート :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1" name="テキスト ボックス 26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2" name="フローチャート : 判断 261"/>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3" name="テキスト ボックス 262"/>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118110</xdr:rowOff>
    </xdr:from>
    <xdr:to>
      <xdr:col>24</xdr:col>
      <xdr:colOff>82550</xdr:colOff>
      <xdr:row>58</xdr:row>
      <xdr:rowOff>48260</xdr:rowOff>
    </xdr:to>
    <xdr:sp macro="" textlink="">
      <xdr:nvSpPr>
        <xdr:cNvPr id="269" name="円/楕円 268"/>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90187</xdr:rowOff>
    </xdr:from>
    <xdr:ext cx="762000" cy="259045"/>
    <xdr:sp macro="" textlink="">
      <xdr:nvSpPr>
        <xdr:cNvPr id="270"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125730</xdr:rowOff>
    </xdr:from>
    <xdr:to>
      <xdr:col>22</xdr:col>
      <xdr:colOff>615950</xdr:colOff>
      <xdr:row>58</xdr:row>
      <xdr:rowOff>55880</xdr:rowOff>
    </xdr:to>
    <xdr:sp macro="" textlink="">
      <xdr:nvSpPr>
        <xdr:cNvPr id="271" name="円/楕円 270"/>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40657</xdr:rowOff>
    </xdr:from>
    <xdr:ext cx="736600" cy="259045"/>
    <xdr:sp macro="" textlink="">
      <xdr:nvSpPr>
        <xdr:cNvPr id="272" name="テキスト ボックス 271"/>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73" name="円/楕円 272"/>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74" name="テキスト ボックス 273"/>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57150</xdr:rowOff>
    </xdr:from>
    <xdr:to>
      <xdr:col>20</xdr:col>
      <xdr:colOff>209550</xdr:colOff>
      <xdr:row>57</xdr:row>
      <xdr:rowOff>158750</xdr:rowOff>
    </xdr:to>
    <xdr:sp macro="" textlink="">
      <xdr:nvSpPr>
        <xdr:cNvPr id="275" name="円/楕円 274"/>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143527</xdr:rowOff>
    </xdr:from>
    <xdr:ext cx="762000" cy="259045"/>
    <xdr:sp macro="" textlink="">
      <xdr:nvSpPr>
        <xdr:cNvPr id="276" name="テキスト ボックス 275"/>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49530</xdr:rowOff>
    </xdr:from>
    <xdr:to>
      <xdr:col>19</xdr:col>
      <xdr:colOff>6350</xdr:colOff>
      <xdr:row>57</xdr:row>
      <xdr:rowOff>151130</xdr:rowOff>
    </xdr:to>
    <xdr:sp macro="" textlink="">
      <xdr:nvSpPr>
        <xdr:cNvPr id="277" name="円/楕円 276"/>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135907</xdr:rowOff>
    </xdr:from>
    <xdr:ext cx="762000" cy="259045"/>
    <xdr:sp macro="" textlink="">
      <xdr:nvSpPr>
        <xdr:cNvPr id="278" name="テキスト ボックス 277"/>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補助費等に係る経常収支比率は、類似団体平均を</a:t>
          </a:r>
          <a:r>
            <a:rPr kumimoji="1" lang="en-US" altLang="ja-JP" sz="1100" b="0" i="0" baseline="0">
              <a:solidFill>
                <a:schemeClr val="dk1"/>
              </a:solidFill>
              <a:effectLst/>
              <a:latin typeface="+mn-lt"/>
              <a:ea typeface="+mn-ea"/>
              <a:cs typeface="+mn-cs"/>
            </a:rPr>
            <a:t>5.8</a:t>
          </a:r>
          <a:r>
            <a:rPr kumimoji="1" lang="ja-JP" altLang="ja-JP" sz="1100" b="0" i="0" baseline="0">
              <a:solidFill>
                <a:schemeClr val="dk1"/>
              </a:solidFill>
              <a:effectLst/>
              <a:latin typeface="+mn-lt"/>
              <a:ea typeface="+mn-ea"/>
              <a:cs typeface="+mn-cs"/>
            </a:rPr>
            <a:t>ポイント、県平均を</a:t>
          </a:r>
          <a:r>
            <a:rPr kumimoji="1" lang="en-US" altLang="ja-JP" sz="1100" b="0" i="0" baseline="0">
              <a:solidFill>
                <a:schemeClr val="dk1"/>
              </a:solidFill>
              <a:effectLst/>
              <a:latin typeface="+mn-lt"/>
              <a:ea typeface="+mn-ea"/>
              <a:cs typeface="+mn-cs"/>
            </a:rPr>
            <a:t>5.4</a:t>
          </a:r>
          <a:r>
            <a:rPr kumimoji="1" lang="ja-JP" altLang="ja-JP" sz="1100" b="0" i="0" baseline="0">
              <a:solidFill>
                <a:schemeClr val="dk1"/>
              </a:solidFill>
              <a:effectLst/>
              <a:latin typeface="+mn-lt"/>
              <a:ea typeface="+mn-ea"/>
              <a:cs typeface="+mn-cs"/>
            </a:rPr>
            <a:t>ポイント下回っているものの、前年度との比較では</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ポイント上昇した。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主として、小牧岩倉衛生組合負担金のうち、経常経費充当分が増加したことにより、値が</a:t>
          </a:r>
          <a:r>
            <a:rPr kumimoji="1" lang="ja-JP" altLang="en-US" sz="1100" b="0" i="0" baseline="0">
              <a:solidFill>
                <a:schemeClr val="dk1"/>
              </a:solidFill>
              <a:effectLst/>
              <a:latin typeface="+mn-lt"/>
              <a:ea typeface="+mn-ea"/>
              <a:cs typeface="+mn-cs"/>
            </a:rPr>
            <a:t>上昇</a:t>
          </a:r>
          <a:r>
            <a:rPr kumimoji="1" lang="ja-JP" altLang="ja-JP" sz="1100" b="0" i="0" baseline="0">
              <a:solidFill>
                <a:schemeClr val="dk1"/>
              </a:solidFill>
              <a:effectLst/>
              <a:latin typeface="+mn-lt"/>
              <a:ea typeface="+mn-ea"/>
              <a:cs typeface="+mn-cs"/>
            </a:rPr>
            <a:t>したものである。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今後も、縮小や廃止も含めた補助金の適正化を図り、補助費等の抑制に努める。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120142</xdr:rowOff>
    </xdr:to>
    <xdr:cxnSp macro="">
      <xdr:nvCxnSpPr>
        <xdr:cNvPr id="303" name="直線コネクタ 302"/>
        <xdr:cNvCxnSpPr/>
      </xdr:nvCxnSpPr>
      <xdr:spPr>
        <a:xfrm flipV="1">
          <a:off x="16510000" y="579170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4"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5" name="直線コネクタ 304"/>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81280</xdr:rowOff>
    </xdr:from>
    <xdr:to>
      <xdr:col>24</xdr:col>
      <xdr:colOff>31750</xdr:colOff>
      <xdr:row>34</xdr:row>
      <xdr:rowOff>149860</xdr:rowOff>
    </xdr:to>
    <xdr:cxnSp macro="">
      <xdr:nvCxnSpPr>
        <xdr:cNvPr id="308" name="直線コネクタ 307"/>
        <xdr:cNvCxnSpPr/>
      </xdr:nvCxnSpPr>
      <xdr:spPr>
        <a:xfrm>
          <a:off x="15671800" y="59105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164863</xdr:rowOff>
    </xdr:from>
    <xdr:ext cx="762000" cy="259045"/>
    <xdr:sp macro="" textlink="">
      <xdr:nvSpPr>
        <xdr:cNvPr id="309"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81280</xdr:rowOff>
    </xdr:from>
    <xdr:to>
      <xdr:col>22</xdr:col>
      <xdr:colOff>565150</xdr:colOff>
      <xdr:row>34</xdr:row>
      <xdr:rowOff>94996</xdr:rowOff>
    </xdr:to>
    <xdr:cxnSp macro="">
      <xdr:nvCxnSpPr>
        <xdr:cNvPr id="311" name="直線コネクタ 310"/>
        <xdr:cNvCxnSpPr/>
      </xdr:nvCxnSpPr>
      <xdr:spPr>
        <a:xfrm flipV="1">
          <a:off x="14782800" y="59105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2" name="フローチャート : 判断 311"/>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3" name="テキスト ボックス 312"/>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94996</xdr:rowOff>
    </xdr:from>
    <xdr:to>
      <xdr:col>21</xdr:col>
      <xdr:colOff>361950</xdr:colOff>
      <xdr:row>34</xdr:row>
      <xdr:rowOff>131572</xdr:rowOff>
    </xdr:to>
    <xdr:cxnSp macro="">
      <xdr:nvCxnSpPr>
        <xdr:cNvPr id="314" name="直線コネクタ 313"/>
        <xdr:cNvCxnSpPr/>
      </xdr:nvCxnSpPr>
      <xdr:spPr>
        <a:xfrm flipV="1">
          <a:off x="13893800" y="59242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5" name="フローチャート : 判断 314"/>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6" name="テキスト ボックス 315"/>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131572</xdr:rowOff>
    </xdr:from>
    <xdr:to>
      <xdr:col>20</xdr:col>
      <xdr:colOff>158750</xdr:colOff>
      <xdr:row>35</xdr:row>
      <xdr:rowOff>42418</xdr:rowOff>
    </xdr:to>
    <xdr:cxnSp macro="">
      <xdr:nvCxnSpPr>
        <xdr:cNvPr id="317" name="直線コネクタ 316"/>
        <xdr:cNvCxnSpPr/>
      </xdr:nvCxnSpPr>
      <xdr:spPr>
        <a:xfrm flipV="1">
          <a:off x="13004800" y="59608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8" name="フローチャート : 判断 317"/>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9" name="テキスト ボックス 318"/>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1" name="テキスト ボックス 320"/>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99060</xdr:rowOff>
    </xdr:from>
    <xdr:to>
      <xdr:col>24</xdr:col>
      <xdr:colOff>82550</xdr:colOff>
      <xdr:row>35</xdr:row>
      <xdr:rowOff>29210</xdr:rowOff>
    </xdr:to>
    <xdr:sp macro="" textlink="">
      <xdr:nvSpPr>
        <xdr:cNvPr id="327" name="円/楕円 326"/>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115587</xdr:rowOff>
    </xdr:from>
    <xdr:ext cx="762000" cy="259045"/>
    <xdr:sp macro="" textlink="">
      <xdr:nvSpPr>
        <xdr:cNvPr id="328" name="補助費等該当値テキスト"/>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30480</xdr:rowOff>
    </xdr:from>
    <xdr:to>
      <xdr:col>22</xdr:col>
      <xdr:colOff>615950</xdr:colOff>
      <xdr:row>34</xdr:row>
      <xdr:rowOff>132080</xdr:rowOff>
    </xdr:to>
    <xdr:sp macro="" textlink="">
      <xdr:nvSpPr>
        <xdr:cNvPr id="329" name="円/楕円 328"/>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142257</xdr:rowOff>
    </xdr:from>
    <xdr:ext cx="736600" cy="259045"/>
    <xdr:sp macro="" textlink="">
      <xdr:nvSpPr>
        <xdr:cNvPr id="330" name="テキスト ボックス 329"/>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44196</xdr:rowOff>
    </xdr:from>
    <xdr:to>
      <xdr:col>21</xdr:col>
      <xdr:colOff>412750</xdr:colOff>
      <xdr:row>34</xdr:row>
      <xdr:rowOff>145796</xdr:rowOff>
    </xdr:to>
    <xdr:sp macro="" textlink="">
      <xdr:nvSpPr>
        <xdr:cNvPr id="331" name="円/楕円 330"/>
        <xdr:cNvSpPr/>
      </xdr:nvSpPr>
      <xdr:spPr>
        <a:xfrm>
          <a:off x="14732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155973</xdr:rowOff>
    </xdr:from>
    <xdr:ext cx="762000" cy="259045"/>
    <xdr:sp macro="" textlink="">
      <xdr:nvSpPr>
        <xdr:cNvPr id="332" name="テキスト ボックス 331"/>
        <xdr:cNvSpPr txBox="1"/>
      </xdr:nvSpPr>
      <xdr:spPr>
        <a:xfrm>
          <a:off x="14401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80772</xdr:rowOff>
    </xdr:from>
    <xdr:to>
      <xdr:col>20</xdr:col>
      <xdr:colOff>209550</xdr:colOff>
      <xdr:row>35</xdr:row>
      <xdr:rowOff>10922</xdr:rowOff>
    </xdr:to>
    <xdr:sp macro="" textlink="">
      <xdr:nvSpPr>
        <xdr:cNvPr id="333" name="円/楕円 332"/>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21099</xdr:rowOff>
    </xdr:from>
    <xdr:ext cx="762000" cy="259045"/>
    <xdr:sp macro="" textlink="">
      <xdr:nvSpPr>
        <xdr:cNvPr id="334" name="テキスト ボックス 333"/>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163068</xdr:rowOff>
    </xdr:from>
    <xdr:to>
      <xdr:col>19</xdr:col>
      <xdr:colOff>6350</xdr:colOff>
      <xdr:row>35</xdr:row>
      <xdr:rowOff>93218</xdr:rowOff>
    </xdr:to>
    <xdr:sp macro="" textlink="">
      <xdr:nvSpPr>
        <xdr:cNvPr id="335" name="円/楕円 334"/>
        <xdr:cNvSpPr/>
      </xdr:nvSpPr>
      <xdr:spPr>
        <a:xfrm>
          <a:off x="12954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103395</xdr:rowOff>
    </xdr:from>
    <xdr:ext cx="762000" cy="259045"/>
    <xdr:sp macro="" textlink="">
      <xdr:nvSpPr>
        <xdr:cNvPr id="336" name="テキスト ボックス 335"/>
        <xdr:cNvSpPr txBox="1"/>
      </xdr:nvSpPr>
      <xdr:spPr>
        <a:xfrm>
          <a:off x="12623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公債費に係る経常収支比率は、類似団体平均を</a:t>
          </a:r>
          <a:r>
            <a:rPr kumimoji="1" lang="en-US" altLang="ja-JP" sz="1100" b="0" i="0" baseline="0">
              <a:solidFill>
                <a:schemeClr val="dk1"/>
              </a:solidFill>
              <a:effectLst/>
              <a:latin typeface="+mn-lt"/>
              <a:ea typeface="+mn-ea"/>
              <a:cs typeface="+mn-cs"/>
            </a:rPr>
            <a:t>5.5</a:t>
          </a:r>
          <a:r>
            <a:rPr kumimoji="1" lang="ja-JP" altLang="ja-JP" sz="1100" b="0" i="0" baseline="0">
              <a:solidFill>
                <a:schemeClr val="dk1"/>
              </a:solidFill>
              <a:effectLst/>
              <a:latin typeface="+mn-lt"/>
              <a:ea typeface="+mn-ea"/>
              <a:cs typeface="+mn-cs"/>
            </a:rPr>
            <a:t>ポイント下回り、県平均も</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ポイント下回っている。前年度との比較でも</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ポイントの低下となっている。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過去に借り入れた市債の償還が一部完了した影響等により、値が改善した。</a:t>
          </a:r>
          <a:endParaRPr lang="ja-JP" altLang="ja-JP" sz="1400">
            <a:effectLst/>
          </a:endParaRPr>
        </a:p>
        <a:p>
          <a:r>
            <a:rPr kumimoji="1" lang="ja-JP" altLang="ja-JP" sz="1100" b="0" i="0" baseline="0">
              <a:solidFill>
                <a:schemeClr val="dk1"/>
              </a:solidFill>
              <a:effectLst/>
              <a:latin typeface="+mn-lt"/>
              <a:ea typeface="+mn-ea"/>
              <a:cs typeface="+mn-cs"/>
            </a:rPr>
            <a:t>　今後も、計画的な地方債の発行に努める。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156935</xdr:rowOff>
    </xdr:from>
    <xdr:to>
      <xdr:col>7</xdr:col>
      <xdr:colOff>15875</xdr:colOff>
      <xdr:row>82</xdr:row>
      <xdr:rowOff>61686</xdr:rowOff>
    </xdr:to>
    <xdr:cxnSp macro="">
      <xdr:nvCxnSpPr>
        <xdr:cNvPr id="366" name="直線コネクタ 365"/>
        <xdr:cNvCxnSpPr/>
      </xdr:nvCxnSpPr>
      <xdr:spPr>
        <a:xfrm flipV="1">
          <a:off x="4826000" y="12672785"/>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33763</xdr:rowOff>
    </xdr:from>
    <xdr:ext cx="762000" cy="259045"/>
    <xdr:sp macro="" textlink="">
      <xdr:nvSpPr>
        <xdr:cNvPr id="367"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82</xdr:row>
      <xdr:rowOff>61686</xdr:rowOff>
    </xdr:from>
    <xdr:to>
      <xdr:col>7</xdr:col>
      <xdr:colOff>104775</xdr:colOff>
      <xdr:row>82</xdr:row>
      <xdr:rowOff>61686</xdr:rowOff>
    </xdr:to>
    <xdr:cxnSp macro="">
      <xdr:nvCxnSpPr>
        <xdr:cNvPr id="368" name="直線コネクタ 367"/>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71862</xdr:rowOff>
    </xdr:from>
    <xdr:ext cx="762000" cy="259045"/>
    <xdr:sp macro="" textlink="">
      <xdr:nvSpPr>
        <xdr:cNvPr id="369" name="公債費最大値テキスト"/>
        <xdr:cNvSpPr txBox="1"/>
      </xdr:nvSpPr>
      <xdr:spPr>
        <a:xfrm>
          <a:off x="4914900" y="1241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156935</xdr:rowOff>
    </xdr:from>
    <xdr:to>
      <xdr:col>7</xdr:col>
      <xdr:colOff>104775</xdr:colOff>
      <xdr:row>73</xdr:row>
      <xdr:rowOff>156935</xdr:rowOff>
    </xdr:to>
    <xdr:cxnSp macro="">
      <xdr:nvCxnSpPr>
        <xdr:cNvPr id="370" name="直線コネクタ 369"/>
        <xdr:cNvCxnSpPr/>
      </xdr:nvCxnSpPr>
      <xdr:spPr>
        <a:xfrm>
          <a:off x="4737100" y="1267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39915</xdr:rowOff>
    </xdr:from>
    <xdr:to>
      <xdr:col>7</xdr:col>
      <xdr:colOff>15875</xdr:colOff>
      <xdr:row>76</xdr:row>
      <xdr:rowOff>12700</xdr:rowOff>
    </xdr:to>
    <xdr:cxnSp macro="">
      <xdr:nvCxnSpPr>
        <xdr:cNvPr id="371" name="直線コネクタ 370"/>
        <xdr:cNvCxnSpPr/>
      </xdr:nvCxnSpPr>
      <xdr:spPr>
        <a:xfrm flipV="1">
          <a:off x="3987800" y="12727215"/>
          <a:ext cx="8382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45556</xdr:rowOff>
    </xdr:from>
    <xdr:ext cx="762000" cy="259045"/>
    <xdr:sp macro="" textlink="">
      <xdr:nvSpPr>
        <xdr:cNvPr id="372" name="公債費平均値テキスト"/>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73479</xdr:rowOff>
    </xdr:from>
    <xdr:to>
      <xdr:col>7</xdr:col>
      <xdr:colOff>66675</xdr:colOff>
      <xdr:row>78</xdr:row>
      <xdr:rowOff>3629</xdr:rowOff>
    </xdr:to>
    <xdr:sp macro="" textlink="">
      <xdr:nvSpPr>
        <xdr:cNvPr id="373" name="フローチャート : 判断 372"/>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45357</xdr:rowOff>
    </xdr:to>
    <xdr:cxnSp macro="">
      <xdr:nvCxnSpPr>
        <xdr:cNvPr id="374" name="直線コネクタ 373"/>
        <xdr:cNvCxnSpPr/>
      </xdr:nvCxnSpPr>
      <xdr:spPr>
        <a:xfrm flipV="1">
          <a:off x="3098800" y="13042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24493</xdr:rowOff>
    </xdr:from>
    <xdr:to>
      <xdr:col>5</xdr:col>
      <xdr:colOff>600075</xdr:colOff>
      <xdr:row>79</xdr:row>
      <xdr:rowOff>126093</xdr:rowOff>
    </xdr:to>
    <xdr:sp macro="" textlink="">
      <xdr:nvSpPr>
        <xdr:cNvPr id="375" name="フローチャート : 判断 374"/>
        <xdr:cNvSpPr/>
      </xdr:nvSpPr>
      <xdr:spPr>
        <a:xfrm>
          <a:off x="3937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110870</xdr:rowOff>
    </xdr:from>
    <xdr:ext cx="736600" cy="259045"/>
    <xdr:sp macro="" textlink="">
      <xdr:nvSpPr>
        <xdr:cNvPr id="376" name="テキスト ボックス 375"/>
        <xdr:cNvSpPr txBox="1"/>
      </xdr:nvSpPr>
      <xdr:spPr>
        <a:xfrm>
          <a:off x="3606800" y="1365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45357</xdr:rowOff>
    </xdr:from>
    <xdr:to>
      <xdr:col>4</xdr:col>
      <xdr:colOff>346075</xdr:colOff>
      <xdr:row>76</xdr:row>
      <xdr:rowOff>67129</xdr:rowOff>
    </xdr:to>
    <xdr:cxnSp macro="">
      <xdr:nvCxnSpPr>
        <xdr:cNvPr id="377" name="直線コネクタ 376"/>
        <xdr:cNvCxnSpPr/>
      </xdr:nvCxnSpPr>
      <xdr:spPr>
        <a:xfrm flipV="1">
          <a:off x="2209800" y="13075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35379</xdr:rowOff>
    </xdr:from>
    <xdr:to>
      <xdr:col>4</xdr:col>
      <xdr:colOff>396875</xdr:colOff>
      <xdr:row>79</xdr:row>
      <xdr:rowOff>136979</xdr:rowOff>
    </xdr:to>
    <xdr:sp macro="" textlink="">
      <xdr:nvSpPr>
        <xdr:cNvPr id="378" name="フローチャート : 判断 377"/>
        <xdr:cNvSpPr/>
      </xdr:nvSpPr>
      <xdr:spPr>
        <a:xfrm>
          <a:off x="3048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121756</xdr:rowOff>
    </xdr:from>
    <xdr:ext cx="762000" cy="259045"/>
    <xdr:sp macro="" textlink="">
      <xdr:nvSpPr>
        <xdr:cNvPr id="379" name="テキスト ボックス 378"/>
        <xdr:cNvSpPr txBox="1"/>
      </xdr:nvSpPr>
      <xdr:spPr>
        <a:xfrm>
          <a:off x="2717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67129</xdr:rowOff>
    </xdr:from>
    <xdr:to>
      <xdr:col>3</xdr:col>
      <xdr:colOff>142875</xdr:colOff>
      <xdr:row>76</xdr:row>
      <xdr:rowOff>110671</xdr:rowOff>
    </xdr:to>
    <xdr:cxnSp macro="">
      <xdr:nvCxnSpPr>
        <xdr:cNvPr id="380" name="直線コネクタ 379"/>
        <xdr:cNvCxnSpPr/>
      </xdr:nvCxnSpPr>
      <xdr:spPr>
        <a:xfrm flipV="1">
          <a:off x="1320800" y="130973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78921</xdr:rowOff>
    </xdr:from>
    <xdr:to>
      <xdr:col>3</xdr:col>
      <xdr:colOff>193675</xdr:colOff>
      <xdr:row>80</xdr:row>
      <xdr:rowOff>9071</xdr:rowOff>
    </xdr:to>
    <xdr:sp macro="" textlink="">
      <xdr:nvSpPr>
        <xdr:cNvPr id="381" name="フローチャート : 判断 380"/>
        <xdr:cNvSpPr/>
      </xdr:nvSpPr>
      <xdr:spPr>
        <a:xfrm>
          <a:off x="2159000" y="136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165298</xdr:rowOff>
    </xdr:from>
    <xdr:ext cx="762000" cy="259045"/>
    <xdr:sp macro="" textlink="">
      <xdr:nvSpPr>
        <xdr:cNvPr id="382" name="テキスト ボックス 381"/>
        <xdr:cNvSpPr txBox="1"/>
      </xdr:nvSpPr>
      <xdr:spPr>
        <a:xfrm>
          <a:off x="1828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111579</xdr:rowOff>
    </xdr:from>
    <xdr:to>
      <xdr:col>1</xdr:col>
      <xdr:colOff>676275</xdr:colOff>
      <xdr:row>80</xdr:row>
      <xdr:rowOff>41729</xdr:rowOff>
    </xdr:to>
    <xdr:sp macro="" textlink="">
      <xdr:nvSpPr>
        <xdr:cNvPr id="383" name="フローチャート : 判断 382"/>
        <xdr:cNvSpPr/>
      </xdr:nvSpPr>
      <xdr:spPr>
        <a:xfrm>
          <a:off x="1270000" y="1365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26506</xdr:rowOff>
    </xdr:from>
    <xdr:ext cx="762000" cy="259045"/>
    <xdr:sp macro="" textlink="">
      <xdr:nvSpPr>
        <xdr:cNvPr id="384" name="テキスト ボックス 383"/>
        <xdr:cNvSpPr txBox="1"/>
      </xdr:nvSpPr>
      <xdr:spPr>
        <a:xfrm>
          <a:off x="939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160565</xdr:rowOff>
    </xdr:from>
    <xdr:to>
      <xdr:col>7</xdr:col>
      <xdr:colOff>66675</xdr:colOff>
      <xdr:row>74</xdr:row>
      <xdr:rowOff>90715</xdr:rowOff>
    </xdr:to>
    <xdr:sp macro="" textlink="">
      <xdr:nvSpPr>
        <xdr:cNvPr id="390" name="円/楕円 389"/>
        <xdr:cNvSpPr/>
      </xdr:nvSpPr>
      <xdr:spPr>
        <a:xfrm>
          <a:off x="4775200" y="126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69142</xdr:rowOff>
    </xdr:from>
    <xdr:ext cx="762000" cy="259045"/>
    <xdr:sp macro="" textlink="">
      <xdr:nvSpPr>
        <xdr:cNvPr id="391" name="公債費該当値テキスト"/>
        <xdr:cNvSpPr txBox="1"/>
      </xdr:nvSpPr>
      <xdr:spPr>
        <a:xfrm>
          <a:off x="4914900" y="1258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92" name="円/楕円 391"/>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93" name="テキスト ボックス 392"/>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166007</xdr:rowOff>
    </xdr:from>
    <xdr:to>
      <xdr:col>4</xdr:col>
      <xdr:colOff>396875</xdr:colOff>
      <xdr:row>76</xdr:row>
      <xdr:rowOff>96157</xdr:rowOff>
    </xdr:to>
    <xdr:sp macro="" textlink="">
      <xdr:nvSpPr>
        <xdr:cNvPr id="394" name="円/楕円 393"/>
        <xdr:cNvSpPr/>
      </xdr:nvSpPr>
      <xdr:spPr>
        <a:xfrm>
          <a:off x="3048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106334</xdr:rowOff>
    </xdr:from>
    <xdr:ext cx="762000" cy="259045"/>
    <xdr:sp macro="" textlink="">
      <xdr:nvSpPr>
        <xdr:cNvPr id="395" name="テキスト ボックス 394"/>
        <xdr:cNvSpPr txBox="1"/>
      </xdr:nvSpPr>
      <xdr:spPr>
        <a:xfrm>
          <a:off x="2717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16329</xdr:rowOff>
    </xdr:from>
    <xdr:to>
      <xdr:col>3</xdr:col>
      <xdr:colOff>193675</xdr:colOff>
      <xdr:row>76</xdr:row>
      <xdr:rowOff>117929</xdr:rowOff>
    </xdr:to>
    <xdr:sp macro="" textlink="">
      <xdr:nvSpPr>
        <xdr:cNvPr id="396" name="円/楕円 395"/>
        <xdr:cNvSpPr/>
      </xdr:nvSpPr>
      <xdr:spPr>
        <a:xfrm>
          <a:off x="2159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128105</xdr:rowOff>
    </xdr:from>
    <xdr:ext cx="762000" cy="259045"/>
    <xdr:sp macro="" textlink="">
      <xdr:nvSpPr>
        <xdr:cNvPr id="397" name="テキスト ボックス 396"/>
        <xdr:cNvSpPr txBox="1"/>
      </xdr:nvSpPr>
      <xdr:spPr>
        <a:xfrm>
          <a:off x="1828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59871</xdr:rowOff>
    </xdr:from>
    <xdr:to>
      <xdr:col>1</xdr:col>
      <xdr:colOff>676275</xdr:colOff>
      <xdr:row>76</xdr:row>
      <xdr:rowOff>161471</xdr:rowOff>
    </xdr:to>
    <xdr:sp macro="" textlink="">
      <xdr:nvSpPr>
        <xdr:cNvPr id="398" name="円/楕円 397"/>
        <xdr:cNvSpPr/>
      </xdr:nvSpPr>
      <xdr:spPr>
        <a:xfrm>
          <a:off x="1270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199</xdr:rowOff>
    </xdr:from>
    <xdr:ext cx="762000" cy="259045"/>
    <xdr:sp macro="" textlink="">
      <xdr:nvSpPr>
        <xdr:cNvPr id="399" name="テキスト ボックス 398"/>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公債費以外に係る経常収支比率は、前年度比で</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ポイント低下し、全国平均、県平均を大きく下回り、類似団体平均と比較しても</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ポイント低い値となった。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前年度比では、補助費等では値が上昇しているが、人件費、扶助費、物件費等では値が低下している。また、類似団体との比較では、補助費等に係る経常収支比率が低いことが特徴的である。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113284</xdr:rowOff>
    </xdr:from>
    <xdr:to>
      <xdr:col>24</xdr:col>
      <xdr:colOff>31750</xdr:colOff>
      <xdr:row>80</xdr:row>
      <xdr:rowOff>30987</xdr:rowOff>
    </xdr:to>
    <xdr:cxnSp macro="">
      <xdr:nvCxnSpPr>
        <xdr:cNvPr id="425" name="直線コネクタ 424"/>
        <xdr:cNvCxnSpPr/>
      </xdr:nvCxnSpPr>
      <xdr:spPr>
        <a:xfrm flipV="1">
          <a:off x="16510000" y="12800584"/>
          <a:ext cx="0" cy="946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3064</xdr:rowOff>
    </xdr:from>
    <xdr:ext cx="762000" cy="259045"/>
    <xdr:sp macro="" textlink="">
      <xdr:nvSpPr>
        <xdr:cNvPr id="426"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628650</xdr:colOff>
      <xdr:row>80</xdr:row>
      <xdr:rowOff>30987</xdr:rowOff>
    </xdr:from>
    <xdr:to>
      <xdr:col>24</xdr:col>
      <xdr:colOff>120650</xdr:colOff>
      <xdr:row>80</xdr:row>
      <xdr:rowOff>30987</xdr:rowOff>
    </xdr:to>
    <xdr:cxnSp macro="">
      <xdr:nvCxnSpPr>
        <xdr:cNvPr id="427" name="直線コネクタ 426"/>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28211</xdr:rowOff>
    </xdr:from>
    <xdr:ext cx="762000" cy="259045"/>
    <xdr:sp macro="" textlink="">
      <xdr:nvSpPr>
        <xdr:cNvPr id="428"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113284</xdr:rowOff>
    </xdr:from>
    <xdr:to>
      <xdr:col>24</xdr:col>
      <xdr:colOff>120650</xdr:colOff>
      <xdr:row>74</xdr:row>
      <xdr:rowOff>113284</xdr:rowOff>
    </xdr:to>
    <xdr:cxnSp macro="">
      <xdr:nvCxnSpPr>
        <xdr:cNvPr id="429" name="直線コネクタ 428"/>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156718</xdr:rowOff>
    </xdr:from>
    <xdr:to>
      <xdr:col>24</xdr:col>
      <xdr:colOff>31750</xdr:colOff>
      <xdr:row>76</xdr:row>
      <xdr:rowOff>17272</xdr:rowOff>
    </xdr:to>
    <xdr:cxnSp macro="">
      <xdr:nvCxnSpPr>
        <xdr:cNvPr id="430" name="直線コネクタ 429"/>
        <xdr:cNvCxnSpPr/>
      </xdr:nvCxnSpPr>
      <xdr:spPr>
        <a:xfrm flipV="1">
          <a:off x="15671800" y="130154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89425</xdr:rowOff>
    </xdr:from>
    <xdr:ext cx="762000" cy="259045"/>
    <xdr:sp macro="" textlink="">
      <xdr:nvSpPr>
        <xdr:cNvPr id="431"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117348</xdr:rowOff>
    </xdr:from>
    <xdr:to>
      <xdr:col>24</xdr:col>
      <xdr:colOff>82550</xdr:colOff>
      <xdr:row>77</xdr:row>
      <xdr:rowOff>47498</xdr:rowOff>
    </xdr:to>
    <xdr:sp macro="" textlink="">
      <xdr:nvSpPr>
        <xdr:cNvPr id="432" name="フローチャート : 判断 431"/>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165863</xdr:rowOff>
    </xdr:from>
    <xdr:to>
      <xdr:col>22</xdr:col>
      <xdr:colOff>565150</xdr:colOff>
      <xdr:row>76</xdr:row>
      <xdr:rowOff>17272</xdr:rowOff>
    </xdr:to>
    <xdr:cxnSp macro="">
      <xdr:nvCxnSpPr>
        <xdr:cNvPr id="433" name="直線コネクタ 432"/>
        <xdr:cNvCxnSpPr/>
      </xdr:nvCxnSpPr>
      <xdr:spPr>
        <a:xfrm>
          <a:off x="14782800" y="130246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4" name="フローチャート : 判断 433"/>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66564</xdr:rowOff>
    </xdr:from>
    <xdr:ext cx="736600" cy="259045"/>
    <xdr:sp macro="" textlink="">
      <xdr:nvSpPr>
        <xdr:cNvPr id="435" name="テキスト ボックス 434"/>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133858</xdr:rowOff>
    </xdr:from>
    <xdr:to>
      <xdr:col>21</xdr:col>
      <xdr:colOff>361950</xdr:colOff>
      <xdr:row>75</xdr:row>
      <xdr:rowOff>165863</xdr:rowOff>
    </xdr:to>
    <xdr:cxnSp macro="">
      <xdr:nvCxnSpPr>
        <xdr:cNvPr id="436" name="直線コネクタ 435"/>
        <xdr:cNvCxnSpPr/>
      </xdr:nvCxnSpPr>
      <xdr:spPr>
        <a:xfrm>
          <a:off x="13893800" y="129926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83058</xdr:rowOff>
    </xdr:from>
    <xdr:to>
      <xdr:col>21</xdr:col>
      <xdr:colOff>412750</xdr:colOff>
      <xdr:row>76</xdr:row>
      <xdr:rowOff>13208</xdr:rowOff>
    </xdr:to>
    <xdr:sp macro="" textlink="">
      <xdr:nvSpPr>
        <xdr:cNvPr id="437" name="フローチャート : 判断 436"/>
        <xdr:cNvSpPr/>
      </xdr:nvSpPr>
      <xdr:spPr>
        <a:xfrm>
          <a:off x="14732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23385</xdr:rowOff>
    </xdr:from>
    <xdr:ext cx="762000" cy="259045"/>
    <xdr:sp macro="" textlink="">
      <xdr:nvSpPr>
        <xdr:cNvPr id="438" name="テキスト ボックス 437"/>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133858</xdr:rowOff>
    </xdr:from>
    <xdr:to>
      <xdr:col>20</xdr:col>
      <xdr:colOff>158750</xdr:colOff>
      <xdr:row>76</xdr:row>
      <xdr:rowOff>21844</xdr:rowOff>
    </xdr:to>
    <xdr:cxnSp macro="">
      <xdr:nvCxnSpPr>
        <xdr:cNvPr id="439" name="直線コネクタ 438"/>
        <xdr:cNvCxnSpPr/>
      </xdr:nvCxnSpPr>
      <xdr:spPr>
        <a:xfrm flipV="1">
          <a:off x="13004800" y="129926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105918</xdr:rowOff>
    </xdr:from>
    <xdr:to>
      <xdr:col>20</xdr:col>
      <xdr:colOff>209550</xdr:colOff>
      <xdr:row>76</xdr:row>
      <xdr:rowOff>36069</xdr:rowOff>
    </xdr:to>
    <xdr:sp macro="" textlink="">
      <xdr:nvSpPr>
        <xdr:cNvPr id="440" name="フローチャート : 判断 439"/>
        <xdr:cNvSpPr/>
      </xdr:nvSpPr>
      <xdr:spPr>
        <a:xfrm>
          <a:off x="13843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20845</xdr:rowOff>
    </xdr:from>
    <xdr:ext cx="762000" cy="259045"/>
    <xdr:sp macro="" textlink="">
      <xdr:nvSpPr>
        <xdr:cNvPr id="441" name="テキスト ボックス 440"/>
        <xdr:cNvSpPr txBox="1"/>
      </xdr:nvSpPr>
      <xdr:spPr>
        <a:xfrm>
          <a:off x="13512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2" name="フローチャート : 判断 441"/>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43" name="テキスト ボックス 442"/>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105918</xdr:rowOff>
    </xdr:from>
    <xdr:to>
      <xdr:col>24</xdr:col>
      <xdr:colOff>82550</xdr:colOff>
      <xdr:row>76</xdr:row>
      <xdr:rowOff>36069</xdr:rowOff>
    </xdr:to>
    <xdr:sp macro="" textlink="">
      <xdr:nvSpPr>
        <xdr:cNvPr id="449" name="円/楕円 448"/>
        <xdr:cNvSpPr/>
      </xdr:nvSpPr>
      <xdr:spPr>
        <a:xfrm>
          <a:off x="16459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122445</xdr:rowOff>
    </xdr:from>
    <xdr:ext cx="762000" cy="259045"/>
    <xdr:sp macro="" textlink="">
      <xdr:nvSpPr>
        <xdr:cNvPr id="450" name="公債費以外該当値テキスト"/>
        <xdr:cNvSpPr txBox="1"/>
      </xdr:nvSpPr>
      <xdr:spPr>
        <a:xfrm>
          <a:off x="16598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137922</xdr:rowOff>
    </xdr:from>
    <xdr:to>
      <xdr:col>22</xdr:col>
      <xdr:colOff>615950</xdr:colOff>
      <xdr:row>76</xdr:row>
      <xdr:rowOff>68072</xdr:rowOff>
    </xdr:to>
    <xdr:sp macro="" textlink="">
      <xdr:nvSpPr>
        <xdr:cNvPr id="451" name="円/楕円 450"/>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78249</xdr:rowOff>
    </xdr:from>
    <xdr:ext cx="736600" cy="259045"/>
    <xdr:sp macro="" textlink="">
      <xdr:nvSpPr>
        <xdr:cNvPr id="452" name="テキスト ボックス 451"/>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115062</xdr:rowOff>
    </xdr:from>
    <xdr:to>
      <xdr:col>21</xdr:col>
      <xdr:colOff>412750</xdr:colOff>
      <xdr:row>76</xdr:row>
      <xdr:rowOff>45213</xdr:rowOff>
    </xdr:to>
    <xdr:sp macro="" textlink="">
      <xdr:nvSpPr>
        <xdr:cNvPr id="453" name="円/楕円 452"/>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29990</xdr:rowOff>
    </xdr:from>
    <xdr:ext cx="762000" cy="259045"/>
    <xdr:sp macro="" textlink="">
      <xdr:nvSpPr>
        <xdr:cNvPr id="454" name="テキスト ボックス 453"/>
        <xdr:cNvSpPr txBox="1"/>
      </xdr:nvSpPr>
      <xdr:spPr>
        <a:xfrm>
          <a:off x="14401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83058</xdr:rowOff>
    </xdr:from>
    <xdr:to>
      <xdr:col>20</xdr:col>
      <xdr:colOff>209550</xdr:colOff>
      <xdr:row>76</xdr:row>
      <xdr:rowOff>13208</xdr:rowOff>
    </xdr:to>
    <xdr:sp macro="" textlink="">
      <xdr:nvSpPr>
        <xdr:cNvPr id="455" name="円/楕円 454"/>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56" name="テキスト ボックス 455"/>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142494</xdr:rowOff>
    </xdr:from>
    <xdr:to>
      <xdr:col>19</xdr:col>
      <xdr:colOff>6350</xdr:colOff>
      <xdr:row>76</xdr:row>
      <xdr:rowOff>72644</xdr:rowOff>
    </xdr:to>
    <xdr:sp macro="" textlink="">
      <xdr:nvSpPr>
        <xdr:cNvPr id="457" name="円/楕円 456"/>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57421</xdr:rowOff>
    </xdr:from>
    <xdr:ext cx="762000" cy="259045"/>
    <xdr:sp macro="" textlink="">
      <xdr:nvSpPr>
        <xdr:cNvPr id="458" name="テキスト ボックス 457"/>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愛知県岩倉市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163739</xdr:rowOff>
    </xdr:from>
    <xdr:to>
      <xdr:col>4</xdr:col>
      <xdr:colOff>1117600</xdr:colOff>
      <xdr:row>18</xdr:row>
      <xdr:rowOff>89257</xdr:rowOff>
    </xdr:to>
    <xdr:cxnSp macro="">
      <xdr:nvCxnSpPr>
        <xdr:cNvPr id="42" name="直線コネクタ 41"/>
        <xdr:cNvCxnSpPr/>
      </xdr:nvCxnSpPr>
      <xdr:spPr bwMode="auto">
        <a:xfrm flipV="1">
          <a:off x="5651500" y="2268764"/>
          <a:ext cx="0" cy="9542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80058</xdr:rowOff>
    </xdr:from>
    <xdr:ext cx="762000" cy="259045"/>
    <xdr:sp macro="" textlink="">
      <xdr:nvSpPr>
        <xdr:cNvPr id="43" name="人口1人当たり決算額の推移最小値テキスト130"/>
        <xdr:cNvSpPr txBox="1"/>
      </xdr:nvSpPr>
      <xdr:spPr>
        <a:xfrm>
          <a:off x="5740400" y="321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56,172</a:t>
          </a:r>
          <a:endParaRPr kumimoji="1" lang="ja-JP" altLang="en-US" sz="1000" b="1">
            <a:latin typeface="ＭＳ Ｐゴシック"/>
          </a:endParaRPr>
        </a:p>
      </xdr:txBody>
    </xdr:sp>
    <xdr:clientData/>
  </xdr:oneCellAnchor>
  <xdr:twoCellAnchor>
    <xdr:from>
      <xdr:col>4</xdr:col>
      <xdr:colOff>1028700</xdr:colOff>
      <xdr:row>18</xdr:row>
      <xdr:rowOff>89257</xdr:rowOff>
    </xdr:from>
    <xdr:to>
      <xdr:col>5</xdr:col>
      <xdr:colOff>73025</xdr:colOff>
      <xdr:row>18</xdr:row>
      <xdr:rowOff>89257</xdr:rowOff>
    </xdr:to>
    <xdr:cxnSp macro="">
      <xdr:nvCxnSpPr>
        <xdr:cNvPr id="44" name="直線コネクタ 43"/>
        <xdr:cNvCxnSpPr/>
      </xdr:nvCxnSpPr>
      <xdr:spPr bwMode="auto">
        <a:xfrm>
          <a:off x="5562600" y="32229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78666</xdr:rowOff>
    </xdr:from>
    <xdr:ext cx="762000" cy="259045"/>
    <xdr:sp macro="" textlink="">
      <xdr:nvSpPr>
        <xdr:cNvPr id="45" name="人口1人当たり決算額の推移最大値テキスト130"/>
        <xdr:cNvSpPr txBox="1"/>
      </xdr:nvSpPr>
      <xdr:spPr>
        <a:xfrm>
          <a:off x="5740400" y="20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264,881</a:t>
          </a:r>
          <a:endParaRPr kumimoji="1" lang="ja-JP" altLang="en-US" sz="1000" b="1">
            <a:latin typeface="ＭＳ Ｐゴシック"/>
          </a:endParaRPr>
        </a:p>
      </xdr:txBody>
    </xdr:sp>
    <xdr:clientData/>
  </xdr:oneCellAnchor>
  <xdr:twoCellAnchor>
    <xdr:from>
      <xdr:col>4</xdr:col>
      <xdr:colOff>1028700</xdr:colOff>
      <xdr:row>12</xdr:row>
      <xdr:rowOff>163739</xdr:rowOff>
    </xdr:from>
    <xdr:to>
      <xdr:col>5</xdr:col>
      <xdr:colOff>73025</xdr:colOff>
      <xdr:row>12</xdr:row>
      <xdr:rowOff>163739</xdr:rowOff>
    </xdr:to>
    <xdr:cxnSp macro="">
      <xdr:nvCxnSpPr>
        <xdr:cNvPr id="46" name="直線コネクタ 45"/>
        <xdr:cNvCxnSpPr/>
      </xdr:nvCxnSpPr>
      <xdr:spPr bwMode="auto">
        <a:xfrm>
          <a:off x="5562600" y="2268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69880</xdr:rowOff>
    </xdr:from>
    <xdr:to>
      <xdr:col>4</xdr:col>
      <xdr:colOff>1117600</xdr:colOff>
      <xdr:row>18</xdr:row>
      <xdr:rowOff>74151</xdr:rowOff>
    </xdr:to>
    <xdr:cxnSp macro="">
      <xdr:nvCxnSpPr>
        <xdr:cNvPr id="47" name="直線コネクタ 46"/>
        <xdr:cNvCxnSpPr/>
      </xdr:nvCxnSpPr>
      <xdr:spPr bwMode="auto">
        <a:xfrm flipV="1">
          <a:off x="5003800" y="3203605"/>
          <a:ext cx="647700" cy="4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61453</xdr:rowOff>
    </xdr:from>
    <xdr:ext cx="762000" cy="259045"/>
    <xdr:sp macro="" textlink="">
      <xdr:nvSpPr>
        <xdr:cNvPr id="48" name="人口1人当たり決算額の推移平均値テキスト130"/>
        <xdr:cNvSpPr txBox="1"/>
      </xdr:nvSpPr>
      <xdr:spPr>
        <a:xfrm>
          <a:off x="5740400" y="285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44926</xdr:rowOff>
    </xdr:from>
    <xdr:to>
      <xdr:col>5</xdr:col>
      <xdr:colOff>34925</xdr:colOff>
      <xdr:row>17</xdr:row>
      <xdr:rowOff>146526</xdr:rowOff>
    </xdr:to>
    <xdr:sp macro="" textlink="">
      <xdr:nvSpPr>
        <xdr:cNvPr id="49" name="フローチャート : 判断 48"/>
        <xdr:cNvSpPr/>
      </xdr:nvSpPr>
      <xdr:spPr bwMode="auto">
        <a:xfrm>
          <a:off x="56007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70091</xdr:rowOff>
    </xdr:from>
    <xdr:to>
      <xdr:col>4</xdr:col>
      <xdr:colOff>469900</xdr:colOff>
      <xdr:row>18</xdr:row>
      <xdr:rowOff>74151</xdr:rowOff>
    </xdr:to>
    <xdr:cxnSp macro="">
      <xdr:nvCxnSpPr>
        <xdr:cNvPr id="50" name="直線コネクタ 49"/>
        <xdr:cNvCxnSpPr/>
      </xdr:nvCxnSpPr>
      <xdr:spPr bwMode="auto">
        <a:xfrm>
          <a:off x="4305300" y="3203816"/>
          <a:ext cx="698500" cy="4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18655</xdr:rowOff>
    </xdr:from>
    <xdr:to>
      <xdr:col>4</xdr:col>
      <xdr:colOff>520700</xdr:colOff>
      <xdr:row>17</xdr:row>
      <xdr:rowOff>120255</xdr:rowOff>
    </xdr:to>
    <xdr:sp macro="" textlink="">
      <xdr:nvSpPr>
        <xdr:cNvPr id="51" name="フローチャート : 判断 50"/>
        <xdr:cNvSpPr/>
      </xdr:nvSpPr>
      <xdr:spPr bwMode="auto">
        <a:xfrm>
          <a:off x="4953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130432</xdr:rowOff>
    </xdr:from>
    <xdr:ext cx="736600" cy="259045"/>
    <xdr:sp macro="" textlink="">
      <xdr:nvSpPr>
        <xdr:cNvPr id="52" name="テキスト ボックス 51"/>
        <xdr:cNvSpPr txBox="1"/>
      </xdr:nvSpPr>
      <xdr:spPr>
        <a:xfrm>
          <a:off x="4622800" y="274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69880</xdr:rowOff>
    </xdr:from>
    <xdr:to>
      <xdr:col>3</xdr:col>
      <xdr:colOff>904875</xdr:colOff>
      <xdr:row>18</xdr:row>
      <xdr:rowOff>70091</xdr:rowOff>
    </xdr:to>
    <xdr:cxnSp macro="">
      <xdr:nvCxnSpPr>
        <xdr:cNvPr id="53" name="直線コネクタ 52"/>
        <xdr:cNvCxnSpPr/>
      </xdr:nvCxnSpPr>
      <xdr:spPr bwMode="auto">
        <a:xfrm>
          <a:off x="3606800" y="3203605"/>
          <a:ext cx="698500" cy="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32257</xdr:rowOff>
    </xdr:from>
    <xdr:to>
      <xdr:col>3</xdr:col>
      <xdr:colOff>955675</xdr:colOff>
      <xdr:row>17</xdr:row>
      <xdr:rowOff>133857</xdr:rowOff>
    </xdr:to>
    <xdr:sp macro="" textlink="">
      <xdr:nvSpPr>
        <xdr:cNvPr id="54" name="フローチャート : 判断 53"/>
        <xdr:cNvSpPr/>
      </xdr:nvSpPr>
      <xdr:spPr bwMode="auto">
        <a:xfrm>
          <a:off x="4254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144034</xdr:rowOff>
    </xdr:from>
    <xdr:ext cx="762000" cy="259045"/>
    <xdr:sp macro="" textlink="">
      <xdr:nvSpPr>
        <xdr:cNvPr id="55" name="テキスト ボックス 54"/>
        <xdr:cNvSpPr txBox="1"/>
      </xdr:nvSpPr>
      <xdr:spPr>
        <a:xfrm>
          <a:off x="3924300" y="27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49480</xdr:rowOff>
    </xdr:from>
    <xdr:to>
      <xdr:col>3</xdr:col>
      <xdr:colOff>206375</xdr:colOff>
      <xdr:row>18</xdr:row>
      <xdr:rowOff>69880</xdr:rowOff>
    </xdr:to>
    <xdr:cxnSp macro="">
      <xdr:nvCxnSpPr>
        <xdr:cNvPr id="56" name="直線コネクタ 55"/>
        <xdr:cNvCxnSpPr/>
      </xdr:nvCxnSpPr>
      <xdr:spPr bwMode="auto">
        <a:xfrm>
          <a:off x="2908300" y="3183205"/>
          <a:ext cx="698500" cy="20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25436</xdr:rowOff>
    </xdr:from>
    <xdr:to>
      <xdr:col>3</xdr:col>
      <xdr:colOff>257175</xdr:colOff>
      <xdr:row>17</xdr:row>
      <xdr:rowOff>127036</xdr:rowOff>
    </xdr:to>
    <xdr:sp macro="" textlink="">
      <xdr:nvSpPr>
        <xdr:cNvPr id="57" name="フローチャート : 判断 56"/>
        <xdr:cNvSpPr/>
      </xdr:nvSpPr>
      <xdr:spPr bwMode="auto">
        <a:xfrm>
          <a:off x="35560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137213</xdr:rowOff>
    </xdr:from>
    <xdr:ext cx="762000" cy="259045"/>
    <xdr:sp macro="" textlink="">
      <xdr:nvSpPr>
        <xdr:cNvPr id="58" name="テキスト ボックス 57"/>
        <xdr:cNvSpPr txBox="1"/>
      </xdr:nvSpPr>
      <xdr:spPr>
        <a:xfrm>
          <a:off x="3225800" y="275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14824</xdr:rowOff>
    </xdr:from>
    <xdr:to>
      <xdr:col>2</xdr:col>
      <xdr:colOff>692150</xdr:colOff>
      <xdr:row>17</xdr:row>
      <xdr:rowOff>116424</xdr:rowOff>
    </xdr:to>
    <xdr:sp macro="" textlink="">
      <xdr:nvSpPr>
        <xdr:cNvPr id="59" name="フローチャート : 判断 58"/>
        <xdr:cNvSpPr/>
      </xdr:nvSpPr>
      <xdr:spPr bwMode="auto">
        <a:xfrm>
          <a:off x="2857500" y="2977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126601</xdr:rowOff>
    </xdr:from>
    <xdr:ext cx="762000" cy="259045"/>
    <xdr:sp macro="" textlink="">
      <xdr:nvSpPr>
        <xdr:cNvPr id="60" name="テキスト ボックス 59"/>
        <xdr:cNvSpPr txBox="1"/>
      </xdr:nvSpPr>
      <xdr:spPr>
        <a:xfrm>
          <a:off x="2527300" y="274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19080</xdr:rowOff>
    </xdr:from>
    <xdr:to>
      <xdr:col>5</xdr:col>
      <xdr:colOff>34925</xdr:colOff>
      <xdr:row>18</xdr:row>
      <xdr:rowOff>120680</xdr:rowOff>
    </xdr:to>
    <xdr:sp macro="" textlink="">
      <xdr:nvSpPr>
        <xdr:cNvPr id="66" name="円/楕円 65"/>
        <xdr:cNvSpPr/>
      </xdr:nvSpPr>
      <xdr:spPr bwMode="auto">
        <a:xfrm>
          <a:off x="5600700" y="3152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99107</xdr:rowOff>
    </xdr:from>
    <xdr:ext cx="762000" cy="259045"/>
    <xdr:sp macro="" textlink="">
      <xdr:nvSpPr>
        <xdr:cNvPr id="67" name="人口1人当たり決算額の推移該当値テキスト130"/>
        <xdr:cNvSpPr txBox="1"/>
      </xdr:nvSpPr>
      <xdr:spPr>
        <a:xfrm>
          <a:off x="5740400" y="30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60,410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23351</xdr:rowOff>
    </xdr:from>
    <xdr:to>
      <xdr:col>4</xdr:col>
      <xdr:colOff>520700</xdr:colOff>
      <xdr:row>18</xdr:row>
      <xdr:rowOff>124951</xdr:rowOff>
    </xdr:to>
    <xdr:sp macro="" textlink="">
      <xdr:nvSpPr>
        <xdr:cNvPr id="68" name="円/楕円 67"/>
        <xdr:cNvSpPr/>
      </xdr:nvSpPr>
      <xdr:spPr bwMode="auto">
        <a:xfrm>
          <a:off x="4953000" y="3157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109728</xdr:rowOff>
    </xdr:from>
    <xdr:ext cx="736600" cy="259045"/>
    <xdr:sp macro="" textlink="">
      <xdr:nvSpPr>
        <xdr:cNvPr id="69" name="テキスト ボックス 68"/>
        <xdr:cNvSpPr txBox="1"/>
      </xdr:nvSpPr>
      <xdr:spPr>
        <a:xfrm>
          <a:off x="4622800" y="3243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59,476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19291</xdr:rowOff>
    </xdr:from>
    <xdr:to>
      <xdr:col>3</xdr:col>
      <xdr:colOff>955675</xdr:colOff>
      <xdr:row>18</xdr:row>
      <xdr:rowOff>120891</xdr:rowOff>
    </xdr:to>
    <xdr:sp macro="" textlink="">
      <xdr:nvSpPr>
        <xdr:cNvPr id="70" name="円/楕円 69"/>
        <xdr:cNvSpPr/>
      </xdr:nvSpPr>
      <xdr:spPr bwMode="auto">
        <a:xfrm>
          <a:off x="4254500" y="3153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105668</xdr:rowOff>
    </xdr:from>
    <xdr:ext cx="762000" cy="259045"/>
    <xdr:sp macro="" textlink="">
      <xdr:nvSpPr>
        <xdr:cNvPr id="71" name="テキスト ボックス 70"/>
        <xdr:cNvSpPr txBox="1"/>
      </xdr:nvSpPr>
      <xdr:spPr>
        <a:xfrm>
          <a:off x="3924300" y="32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60,364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19080</xdr:rowOff>
    </xdr:from>
    <xdr:to>
      <xdr:col>3</xdr:col>
      <xdr:colOff>257175</xdr:colOff>
      <xdr:row>18</xdr:row>
      <xdr:rowOff>120680</xdr:rowOff>
    </xdr:to>
    <xdr:sp macro="" textlink="">
      <xdr:nvSpPr>
        <xdr:cNvPr id="72" name="円/楕円 71"/>
        <xdr:cNvSpPr/>
      </xdr:nvSpPr>
      <xdr:spPr bwMode="auto">
        <a:xfrm>
          <a:off x="3556000" y="3152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105458</xdr:rowOff>
    </xdr:from>
    <xdr:ext cx="762000" cy="259045"/>
    <xdr:sp macro="" textlink="">
      <xdr:nvSpPr>
        <xdr:cNvPr id="73" name="テキスト ボックス 72"/>
        <xdr:cNvSpPr txBox="1"/>
      </xdr:nvSpPr>
      <xdr:spPr>
        <a:xfrm>
          <a:off x="3225800" y="323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60,410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170130</xdr:rowOff>
    </xdr:from>
    <xdr:to>
      <xdr:col>2</xdr:col>
      <xdr:colOff>692150</xdr:colOff>
      <xdr:row>18</xdr:row>
      <xdr:rowOff>100280</xdr:rowOff>
    </xdr:to>
    <xdr:sp macro="" textlink="">
      <xdr:nvSpPr>
        <xdr:cNvPr id="74" name="円/楕円 73"/>
        <xdr:cNvSpPr/>
      </xdr:nvSpPr>
      <xdr:spPr bwMode="auto">
        <a:xfrm>
          <a:off x="2857500" y="3132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85057</xdr:rowOff>
    </xdr:from>
    <xdr:ext cx="762000" cy="259045"/>
    <xdr:sp macro="" textlink="">
      <xdr:nvSpPr>
        <xdr:cNvPr id="75" name="テキスト ボックス 74"/>
        <xdr:cNvSpPr txBox="1"/>
      </xdr:nvSpPr>
      <xdr:spPr>
        <a:xfrm>
          <a:off x="2527300" y="321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2" name="テキスト ボックス 91"/>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302736</xdr:rowOff>
    </xdr:from>
    <xdr:to>
      <xdr:col>4</xdr:col>
      <xdr:colOff>1117600</xdr:colOff>
      <xdr:row>38</xdr:row>
      <xdr:rowOff>150641</xdr:rowOff>
    </xdr:to>
    <xdr:cxnSp macro="">
      <xdr:nvCxnSpPr>
        <xdr:cNvPr id="104" name="直線コネクタ 103"/>
        <xdr:cNvCxnSpPr/>
      </xdr:nvCxnSpPr>
      <xdr:spPr bwMode="auto">
        <a:xfrm flipV="1">
          <a:off x="5651500" y="6227286"/>
          <a:ext cx="0" cy="13909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122718</xdr:rowOff>
    </xdr:from>
    <xdr:ext cx="762000" cy="259045"/>
    <xdr:sp macro="" textlink="">
      <xdr:nvSpPr>
        <xdr:cNvPr id="105" name="人口1人当たり決算額の推移最小値テキスト445"/>
        <xdr:cNvSpPr txBox="1"/>
      </xdr:nvSpPr>
      <xdr:spPr>
        <a:xfrm>
          <a:off x="5740400" y="759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-3,241</a:t>
          </a:r>
          <a:endParaRPr kumimoji="1" lang="ja-JP" altLang="en-US" sz="1000" b="1">
            <a:latin typeface="ＭＳ Ｐゴシック"/>
          </a:endParaRPr>
        </a:p>
      </xdr:txBody>
    </xdr:sp>
    <xdr:clientData/>
  </xdr:oneCellAnchor>
  <xdr:twoCellAnchor>
    <xdr:from>
      <xdr:col>4</xdr:col>
      <xdr:colOff>1028700</xdr:colOff>
      <xdr:row>38</xdr:row>
      <xdr:rowOff>150641</xdr:rowOff>
    </xdr:from>
    <xdr:to>
      <xdr:col>5</xdr:col>
      <xdr:colOff>73025</xdr:colOff>
      <xdr:row>38</xdr:row>
      <xdr:rowOff>150641</xdr:rowOff>
    </xdr:to>
    <xdr:cxnSp macro="">
      <xdr:nvCxnSpPr>
        <xdr:cNvPr id="106" name="直線コネクタ 105"/>
        <xdr:cNvCxnSpPr/>
      </xdr:nvCxnSpPr>
      <xdr:spPr bwMode="auto">
        <a:xfrm>
          <a:off x="5562600" y="76182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46213</xdr:rowOff>
    </xdr:from>
    <xdr:ext cx="762000" cy="259045"/>
    <xdr:sp macro="" textlink="">
      <xdr:nvSpPr>
        <xdr:cNvPr id="107" name="人口1人当たり決算額の推移最大値テキスト445"/>
        <xdr:cNvSpPr txBox="1"/>
      </xdr:nvSpPr>
      <xdr:spPr>
        <a:xfrm>
          <a:off x="5740400" y="59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69,775</a:t>
          </a:r>
          <a:endParaRPr kumimoji="1" lang="ja-JP" altLang="en-US" sz="1000" b="1">
            <a:latin typeface="ＭＳ Ｐゴシック"/>
          </a:endParaRPr>
        </a:p>
      </xdr:txBody>
    </xdr:sp>
    <xdr:clientData/>
  </xdr:oneCellAnchor>
  <xdr:twoCellAnchor>
    <xdr:from>
      <xdr:col>4</xdr:col>
      <xdr:colOff>1028700</xdr:colOff>
      <xdr:row>33</xdr:row>
      <xdr:rowOff>302736</xdr:rowOff>
    </xdr:from>
    <xdr:to>
      <xdr:col>5</xdr:col>
      <xdr:colOff>73025</xdr:colOff>
      <xdr:row>33</xdr:row>
      <xdr:rowOff>302736</xdr:rowOff>
    </xdr:to>
    <xdr:cxnSp macro="">
      <xdr:nvCxnSpPr>
        <xdr:cNvPr id="108" name="直線コネクタ 107"/>
        <xdr:cNvCxnSpPr/>
      </xdr:nvCxnSpPr>
      <xdr:spPr bwMode="auto">
        <a:xfrm>
          <a:off x="5562600" y="62272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282105</xdr:rowOff>
    </xdr:from>
    <xdr:to>
      <xdr:col>4</xdr:col>
      <xdr:colOff>1117600</xdr:colOff>
      <xdr:row>37</xdr:row>
      <xdr:rowOff>301860</xdr:rowOff>
    </xdr:to>
    <xdr:cxnSp macro="">
      <xdr:nvCxnSpPr>
        <xdr:cNvPr id="109" name="直線コネクタ 108"/>
        <xdr:cNvCxnSpPr/>
      </xdr:nvCxnSpPr>
      <xdr:spPr bwMode="auto">
        <a:xfrm>
          <a:off x="5003800" y="7406805"/>
          <a:ext cx="647700" cy="19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319956</xdr:rowOff>
    </xdr:from>
    <xdr:ext cx="762000" cy="259045"/>
    <xdr:sp macro="" textlink="">
      <xdr:nvSpPr>
        <xdr:cNvPr id="110" name="人口1人当たり決算額の推移平均値テキスト445"/>
        <xdr:cNvSpPr txBox="1"/>
      </xdr:nvSpPr>
      <xdr:spPr>
        <a:xfrm>
          <a:off x="5740400" y="6930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131979</xdr:rowOff>
    </xdr:from>
    <xdr:to>
      <xdr:col>5</xdr:col>
      <xdr:colOff>34925</xdr:colOff>
      <xdr:row>37</xdr:row>
      <xdr:rowOff>62129</xdr:rowOff>
    </xdr:to>
    <xdr:sp macro="" textlink="">
      <xdr:nvSpPr>
        <xdr:cNvPr id="111" name="フローチャート : 判断 110"/>
        <xdr:cNvSpPr/>
      </xdr:nvSpPr>
      <xdr:spPr bwMode="auto">
        <a:xfrm>
          <a:off x="56007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259150</xdr:rowOff>
    </xdr:from>
    <xdr:to>
      <xdr:col>4</xdr:col>
      <xdr:colOff>469900</xdr:colOff>
      <xdr:row>37</xdr:row>
      <xdr:rowOff>282105</xdr:rowOff>
    </xdr:to>
    <xdr:cxnSp macro="">
      <xdr:nvCxnSpPr>
        <xdr:cNvPr id="112" name="直線コネクタ 111"/>
        <xdr:cNvCxnSpPr/>
      </xdr:nvCxnSpPr>
      <xdr:spPr bwMode="auto">
        <a:xfrm>
          <a:off x="4305300" y="7383850"/>
          <a:ext cx="698500" cy="22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49778</xdr:rowOff>
    </xdr:from>
    <xdr:to>
      <xdr:col>4</xdr:col>
      <xdr:colOff>520700</xdr:colOff>
      <xdr:row>36</xdr:row>
      <xdr:rowOff>151378</xdr:rowOff>
    </xdr:to>
    <xdr:sp macro="" textlink="">
      <xdr:nvSpPr>
        <xdr:cNvPr id="113" name="フローチャート : 判断 112"/>
        <xdr:cNvSpPr/>
      </xdr:nvSpPr>
      <xdr:spPr bwMode="auto">
        <a:xfrm>
          <a:off x="49530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161555</xdr:rowOff>
    </xdr:from>
    <xdr:ext cx="736600" cy="259045"/>
    <xdr:sp macro="" textlink="">
      <xdr:nvSpPr>
        <xdr:cNvPr id="114" name="テキスト ボックス 113"/>
        <xdr:cNvSpPr txBox="1"/>
      </xdr:nvSpPr>
      <xdr:spPr>
        <a:xfrm>
          <a:off x="4622800" y="6771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248444</xdr:rowOff>
    </xdr:from>
    <xdr:to>
      <xdr:col>3</xdr:col>
      <xdr:colOff>904875</xdr:colOff>
      <xdr:row>37</xdr:row>
      <xdr:rowOff>259150</xdr:rowOff>
    </xdr:to>
    <xdr:cxnSp macro="">
      <xdr:nvCxnSpPr>
        <xdr:cNvPr id="115" name="直線コネクタ 114"/>
        <xdr:cNvCxnSpPr/>
      </xdr:nvCxnSpPr>
      <xdr:spPr bwMode="auto">
        <a:xfrm>
          <a:off x="3606800" y="7373144"/>
          <a:ext cx="698500" cy="10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2648</xdr:rowOff>
    </xdr:from>
    <xdr:to>
      <xdr:col>3</xdr:col>
      <xdr:colOff>955675</xdr:colOff>
      <xdr:row>36</xdr:row>
      <xdr:rowOff>104248</xdr:rowOff>
    </xdr:to>
    <xdr:sp macro="" textlink="">
      <xdr:nvSpPr>
        <xdr:cNvPr id="116" name="フローチャート : 判断 115"/>
        <xdr:cNvSpPr/>
      </xdr:nvSpPr>
      <xdr:spPr bwMode="auto">
        <a:xfrm>
          <a:off x="4254500" y="6955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114425</xdr:rowOff>
    </xdr:from>
    <xdr:ext cx="762000" cy="259045"/>
    <xdr:sp macro="" textlink="">
      <xdr:nvSpPr>
        <xdr:cNvPr id="117" name="テキスト ボックス 116"/>
        <xdr:cNvSpPr txBox="1"/>
      </xdr:nvSpPr>
      <xdr:spPr>
        <a:xfrm>
          <a:off x="3924300" y="672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210763</xdr:rowOff>
    </xdr:from>
    <xdr:to>
      <xdr:col>3</xdr:col>
      <xdr:colOff>206375</xdr:colOff>
      <xdr:row>37</xdr:row>
      <xdr:rowOff>248444</xdr:rowOff>
    </xdr:to>
    <xdr:cxnSp macro="">
      <xdr:nvCxnSpPr>
        <xdr:cNvPr id="118" name="直線コネクタ 117"/>
        <xdr:cNvCxnSpPr/>
      </xdr:nvCxnSpPr>
      <xdr:spPr bwMode="auto">
        <a:xfrm>
          <a:off x="2908300" y="7335463"/>
          <a:ext cx="698500" cy="37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308552</xdr:rowOff>
    </xdr:from>
    <xdr:to>
      <xdr:col>3</xdr:col>
      <xdr:colOff>257175</xdr:colOff>
      <xdr:row>36</xdr:row>
      <xdr:rowOff>67252</xdr:rowOff>
    </xdr:to>
    <xdr:sp macro="" textlink="">
      <xdr:nvSpPr>
        <xdr:cNvPr id="119" name="フローチャート : 判断 118"/>
        <xdr:cNvSpPr/>
      </xdr:nvSpPr>
      <xdr:spPr bwMode="auto">
        <a:xfrm>
          <a:off x="3556000" y="6918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77429</xdr:rowOff>
    </xdr:from>
    <xdr:ext cx="762000" cy="259045"/>
    <xdr:sp macro="" textlink="">
      <xdr:nvSpPr>
        <xdr:cNvPr id="120" name="テキスト ボックス 119"/>
        <xdr:cNvSpPr txBox="1"/>
      </xdr:nvSpPr>
      <xdr:spPr>
        <a:xfrm>
          <a:off x="3225800" y="668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259023</xdr:rowOff>
    </xdr:from>
    <xdr:to>
      <xdr:col>2</xdr:col>
      <xdr:colOff>692150</xdr:colOff>
      <xdr:row>36</xdr:row>
      <xdr:rowOff>17723</xdr:rowOff>
    </xdr:to>
    <xdr:sp macro="" textlink="">
      <xdr:nvSpPr>
        <xdr:cNvPr id="121" name="フローチャート : 判断 120"/>
        <xdr:cNvSpPr/>
      </xdr:nvSpPr>
      <xdr:spPr bwMode="auto">
        <a:xfrm>
          <a:off x="2857500" y="6869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27900</xdr:rowOff>
    </xdr:from>
    <xdr:ext cx="762000" cy="259045"/>
    <xdr:sp macro="" textlink="">
      <xdr:nvSpPr>
        <xdr:cNvPr id="122" name="テキスト ボックス 121"/>
        <xdr:cNvSpPr txBox="1"/>
      </xdr:nvSpPr>
      <xdr:spPr>
        <a:xfrm>
          <a:off x="2527300" y="663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251060</xdr:rowOff>
    </xdr:from>
    <xdr:to>
      <xdr:col>5</xdr:col>
      <xdr:colOff>34925</xdr:colOff>
      <xdr:row>38</xdr:row>
      <xdr:rowOff>9760</xdr:rowOff>
    </xdr:to>
    <xdr:sp macro="" textlink="">
      <xdr:nvSpPr>
        <xdr:cNvPr id="128" name="円/楕円 127"/>
        <xdr:cNvSpPr/>
      </xdr:nvSpPr>
      <xdr:spPr bwMode="auto">
        <a:xfrm>
          <a:off x="5600700" y="7375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223137</xdr:rowOff>
    </xdr:from>
    <xdr:ext cx="762000" cy="259045"/>
    <xdr:sp macro="" textlink="">
      <xdr:nvSpPr>
        <xdr:cNvPr id="129" name="人口1人当たり決算額の推移該当値テキスト445"/>
        <xdr:cNvSpPr txBox="1"/>
      </xdr:nvSpPr>
      <xdr:spPr>
        <a:xfrm>
          <a:off x="5740400" y="73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231305</xdr:rowOff>
    </xdr:from>
    <xdr:to>
      <xdr:col>4</xdr:col>
      <xdr:colOff>520700</xdr:colOff>
      <xdr:row>37</xdr:row>
      <xdr:rowOff>332905</xdr:rowOff>
    </xdr:to>
    <xdr:sp macro="" textlink="">
      <xdr:nvSpPr>
        <xdr:cNvPr id="130" name="円/楕円 129"/>
        <xdr:cNvSpPr/>
      </xdr:nvSpPr>
      <xdr:spPr bwMode="auto">
        <a:xfrm>
          <a:off x="4953000" y="7356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317682</xdr:rowOff>
    </xdr:from>
    <xdr:ext cx="736600" cy="259045"/>
    <xdr:sp macro="" textlink="">
      <xdr:nvSpPr>
        <xdr:cNvPr id="131" name="テキスト ボックス 130"/>
        <xdr:cNvSpPr txBox="1"/>
      </xdr:nvSpPr>
      <xdr:spPr>
        <a:xfrm>
          <a:off x="4622800" y="7442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208350</xdr:rowOff>
    </xdr:from>
    <xdr:to>
      <xdr:col>3</xdr:col>
      <xdr:colOff>955675</xdr:colOff>
      <xdr:row>37</xdr:row>
      <xdr:rowOff>309950</xdr:rowOff>
    </xdr:to>
    <xdr:sp macro="" textlink="">
      <xdr:nvSpPr>
        <xdr:cNvPr id="132" name="円/楕円 131"/>
        <xdr:cNvSpPr/>
      </xdr:nvSpPr>
      <xdr:spPr bwMode="auto">
        <a:xfrm>
          <a:off x="4254500" y="7333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294727</xdr:rowOff>
    </xdr:from>
    <xdr:ext cx="762000" cy="259045"/>
    <xdr:sp macro="" textlink="">
      <xdr:nvSpPr>
        <xdr:cNvPr id="133" name="テキスト ボックス 132"/>
        <xdr:cNvSpPr txBox="1"/>
      </xdr:nvSpPr>
      <xdr:spPr>
        <a:xfrm>
          <a:off x="3924300" y="74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197644</xdr:rowOff>
    </xdr:from>
    <xdr:to>
      <xdr:col>3</xdr:col>
      <xdr:colOff>257175</xdr:colOff>
      <xdr:row>37</xdr:row>
      <xdr:rowOff>299244</xdr:rowOff>
    </xdr:to>
    <xdr:sp macro="" textlink="">
      <xdr:nvSpPr>
        <xdr:cNvPr id="134" name="円/楕円 133"/>
        <xdr:cNvSpPr/>
      </xdr:nvSpPr>
      <xdr:spPr bwMode="auto">
        <a:xfrm>
          <a:off x="3556000" y="7322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284021</xdr:rowOff>
    </xdr:from>
    <xdr:ext cx="762000" cy="259045"/>
    <xdr:sp macro="" textlink="">
      <xdr:nvSpPr>
        <xdr:cNvPr id="135" name="テキスト ボックス 134"/>
        <xdr:cNvSpPr txBox="1"/>
      </xdr:nvSpPr>
      <xdr:spPr>
        <a:xfrm>
          <a:off x="3225800" y="740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159963</xdr:rowOff>
    </xdr:from>
    <xdr:to>
      <xdr:col>2</xdr:col>
      <xdr:colOff>692150</xdr:colOff>
      <xdr:row>37</xdr:row>
      <xdr:rowOff>261563</xdr:rowOff>
    </xdr:to>
    <xdr:sp macro="" textlink="">
      <xdr:nvSpPr>
        <xdr:cNvPr id="136" name="円/楕円 135"/>
        <xdr:cNvSpPr/>
      </xdr:nvSpPr>
      <xdr:spPr bwMode="auto">
        <a:xfrm>
          <a:off x="2857500" y="7284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246340</xdr:rowOff>
    </xdr:from>
    <xdr:ext cx="762000" cy="259045"/>
    <xdr:sp macro="" textlink="">
      <xdr:nvSpPr>
        <xdr:cNvPr id="137" name="テキスト ボックス 136"/>
        <xdr:cNvSpPr txBox="1"/>
      </xdr:nvSpPr>
      <xdr:spPr>
        <a:xfrm>
          <a:off x="2527300" y="73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愛知県岩倉市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47,758
45,694
10.47
15,879,254
14,727,993
1,113,370
8,858,661
11,410,568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42.0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148816</xdr:rowOff>
    </xdr:from>
    <xdr:to>
      <xdr:col>6</xdr:col>
      <xdr:colOff>510540</xdr:colOff>
      <xdr:row>37</xdr:row>
      <xdr:rowOff>123899</xdr:rowOff>
    </xdr:to>
    <xdr:cxnSp macro="">
      <xdr:nvCxnSpPr>
        <xdr:cNvPr id="53" name="直線コネクタ 52"/>
        <xdr:cNvCxnSpPr/>
      </xdr:nvCxnSpPr>
      <xdr:spPr>
        <a:xfrm flipV="1">
          <a:off x="4633595" y="5463766"/>
          <a:ext cx="1270" cy="100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127726</xdr:rowOff>
    </xdr:from>
    <xdr:ext cx="534377" cy="259045"/>
    <xdr:sp macro="" textlink="">
      <xdr:nvSpPr>
        <xdr:cNvPr id="54" name="人件費最小値テキスト"/>
        <xdr:cNvSpPr txBox="1"/>
      </xdr:nvSpPr>
      <xdr:spPr>
        <a:xfrm>
          <a:off x="4686300" y="64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40,956</a:t>
          </a:r>
          <a:endParaRPr kumimoji="1" lang="ja-JP" altLang="en-US" sz="1000" b="1">
            <a:latin typeface="ＭＳ Ｐゴシック"/>
          </a:endParaRPr>
        </a:p>
      </xdr:txBody>
    </xdr:sp>
    <xdr:clientData/>
  </xdr:oneCellAnchor>
  <xdr:twoCellAnchor>
    <xdr:from>
      <xdr:col>6</xdr:col>
      <xdr:colOff>422275</xdr:colOff>
      <xdr:row>37</xdr:row>
      <xdr:rowOff>123899</xdr:rowOff>
    </xdr:from>
    <xdr:to>
      <xdr:col>6</xdr:col>
      <xdr:colOff>600075</xdr:colOff>
      <xdr:row>37</xdr:row>
      <xdr:rowOff>123899</xdr:rowOff>
    </xdr:to>
    <xdr:cxnSp macro="">
      <xdr:nvCxnSpPr>
        <xdr:cNvPr id="55" name="直線コネクタ 54"/>
        <xdr:cNvCxnSpPr/>
      </xdr:nvCxnSpPr>
      <xdr:spPr>
        <a:xfrm>
          <a:off x="4546600" y="646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95493</xdr:rowOff>
    </xdr:from>
    <xdr:ext cx="599010" cy="259045"/>
    <xdr:sp macro="" textlink="">
      <xdr:nvSpPr>
        <xdr:cNvPr id="56" name="人件費最大値テキスト"/>
        <xdr:cNvSpPr txBox="1"/>
      </xdr:nvSpPr>
      <xdr:spPr>
        <a:xfrm>
          <a:off x="4686300" y="523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260,506</a:t>
          </a:r>
          <a:endParaRPr kumimoji="1" lang="ja-JP" altLang="en-US" sz="1000" b="1">
            <a:latin typeface="ＭＳ Ｐゴシック"/>
          </a:endParaRPr>
        </a:p>
      </xdr:txBody>
    </xdr:sp>
    <xdr:clientData/>
  </xdr:oneCellAnchor>
  <xdr:twoCellAnchor>
    <xdr:from>
      <xdr:col>6</xdr:col>
      <xdr:colOff>422275</xdr:colOff>
      <xdr:row>31</xdr:row>
      <xdr:rowOff>148816</xdr:rowOff>
    </xdr:from>
    <xdr:to>
      <xdr:col>6</xdr:col>
      <xdr:colOff>600075</xdr:colOff>
      <xdr:row>31</xdr:row>
      <xdr:rowOff>148816</xdr:rowOff>
    </xdr:to>
    <xdr:cxnSp macro="">
      <xdr:nvCxnSpPr>
        <xdr:cNvPr id="57" name="直線コネクタ 56"/>
        <xdr:cNvCxnSpPr/>
      </xdr:nvCxnSpPr>
      <xdr:spPr>
        <a:xfrm>
          <a:off x="4546600" y="546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53353</xdr:rowOff>
    </xdr:from>
    <xdr:to>
      <xdr:col>6</xdr:col>
      <xdr:colOff>511175</xdr:colOff>
      <xdr:row>37</xdr:row>
      <xdr:rowOff>55804</xdr:rowOff>
    </xdr:to>
    <xdr:cxnSp macro="">
      <xdr:nvCxnSpPr>
        <xdr:cNvPr id="58" name="直線コネクタ 57"/>
        <xdr:cNvCxnSpPr/>
      </xdr:nvCxnSpPr>
      <xdr:spPr>
        <a:xfrm>
          <a:off x="3797300" y="6397003"/>
          <a:ext cx="8382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97279</xdr:rowOff>
    </xdr:from>
    <xdr:ext cx="534377" cy="259045"/>
    <xdr:sp macro="" textlink="">
      <xdr:nvSpPr>
        <xdr:cNvPr id="59" name="人件費平均値テキスト"/>
        <xdr:cNvSpPr txBox="1"/>
      </xdr:nvSpPr>
      <xdr:spPr>
        <a:xfrm>
          <a:off x="4686300" y="609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74402</xdr:rowOff>
    </xdr:from>
    <xdr:to>
      <xdr:col>6</xdr:col>
      <xdr:colOff>561975</xdr:colOff>
      <xdr:row>37</xdr:row>
      <xdr:rowOff>4552</xdr:rowOff>
    </xdr:to>
    <xdr:sp macro="" textlink="">
      <xdr:nvSpPr>
        <xdr:cNvPr id="60" name="フローチャート : 判断 59"/>
        <xdr:cNvSpPr/>
      </xdr:nvSpPr>
      <xdr:spPr>
        <a:xfrm>
          <a:off x="45847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49005</xdr:rowOff>
    </xdr:from>
    <xdr:to>
      <xdr:col>5</xdr:col>
      <xdr:colOff>358775</xdr:colOff>
      <xdr:row>37</xdr:row>
      <xdr:rowOff>53353</xdr:rowOff>
    </xdr:to>
    <xdr:cxnSp macro="">
      <xdr:nvCxnSpPr>
        <xdr:cNvPr id="61" name="直線コネクタ 60"/>
        <xdr:cNvCxnSpPr/>
      </xdr:nvCxnSpPr>
      <xdr:spPr>
        <a:xfrm>
          <a:off x="2908300" y="6392655"/>
          <a:ext cx="889000" cy="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46618</xdr:rowOff>
    </xdr:from>
    <xdr:to>
      <xdr:col>5</xdr:col>
      <xdr:colOff>409575</xdr:colOff>
      <xdr:row>36</xdr:row>
      <xdr:rowOff>148218</xdr:rowOff>
    </xdr:to>
    <xdr:sp macro="" textlink="">
      <xdr:nvSpPr>
        <xdr:cNvPr id="62" name="フローチャート : 判断 61"/>
        <xdr:cNvSpPr/>
      </xdr:nvSpPr>
      <xdr:spPr>
        <a:xfrm>
          <a:off x="3746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164745</xdr:rowOff>
    </xdr:from>
    <xdr:ext cx="534377" cy="259045"/>
    <xdr:sp macro="" textlink="">
      <xdr:nvSpPr>
        <xdr:cNvPr id="63" name="テキスト ボックス 62"/>
        <xdr:cNvSpPr txBox="1"/>
      </xdr:nvSpPr>
      <xdr:spPr>
        <a:xfrm>
          <a:off x="3530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49005</xdr:rowOff>
    </xdr:from>
    <xdr:to>
      <xdr:col>4</xdr:col>
      <xdr:colOff>155575</xdr:colOff>
      <xdr:row>37</xdr:row>
      <xdr:rowOff>50436</xdr:rowOff>
    </xdr:to>
    <xdr:cxnSp macro="">
      <xdr:nvCxnSpPr>
        <xdr:cNvPr id="64" name="直線コネクタ 63"/>
        <xdr:cNvCxnSpPr/>
      </xdr:nvCxnSpPr>
      <xdr:spPr>
        <a:xfrm flipV="1">
          <a:off x="2019300" y="6392655"/>
          <a:ext cx="889000" cy="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51547</xdr:rowOff>
    </xdr:from>
    <xdr:to>
      <xdr:col>4</xdr:col>
      <xdr:colOff>206375</xdr:colOff>
      <xdr:row>36</xdr:row>
      <xdr:rowOff>153147</xdr:rowOff>
    </xdr:to>
    <xdr:sp macro="" textlink="">
      <xdr:nvSpPr>
        <xdr:cNvPr id="65" name="フローチャート : 判断 64"/>
        <xdr:cNvSpPr/>
      </xdr:nvSpPr>
      <xdr:spPr>
        <a:xfrm>
          <a:off x="2857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169674</xdr:rowOff>
    </xdr:from>
    <xdr:ext cx="534377" cy="259045"/>
    <xdr:sp macro="" textlink="">
      <xdr:nvSpPr>
        <xdr:cNvPr id="66" name="テキスト ボックス 65"/>
        <xdr:cNvSpPr txBox="1"/>
      </xdr:nvSpPr>
      <xdr:spPr>
        <a:xfrm>
          <a:off x="2641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33035</xdr:rowOff>
    </xdr:from>
    <xdr:to>
      <xdr:col>2</xdr:col>
      <xdr:colOff>638175</xdr:colOff>
      <xdr:row>37</xdr:row>
      <xdr:rowOff>50436</xdr:rowOff>
    </xdr:to>
    <xdr:cxnSp macro="">
      <xdr:nvCxnSpPr>
        <xdr:cNvPr id="67" name="直線コネクタ 66"/>
        <xdr:cNvCxnSpPr/>
      </xdr:nvCxnSpPr>
      <xdr:spPr>
        <a:xfrm>
          <a:off x="1130300" y="6376685"/>
          <a:ext cx="889000" cy="1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43779</xdr:rowOff>
    </xdr:from>
    <xdr:to>
      <xdr:col>3</xdr:col>
      <xdr:colOff>3175</xdr:colOff>
      <xdr:row>36</xdr:row>
      <xdr:rowOff>145379</xdr:rowOff>
    </xdr:to>
    <xdr:sp macro="" textlink="">
      <xdr:nvSpPr>
        <xdr:cNvPr id="68" name="フローチャート : 判断 67"/>
        <xdr:cNvSpPr/>
      </xdr:nvSpPr>
      <xdr:spPr>
        <a:xfrm>
          <a:off x="1968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161906</xdr:rowOff>
    </xdr:from>
    <xdr:ext cx="534377" cy="259045"/>
    <xdr:sp macro="" textlink="">
      <xdr:nvSpPr>
        <xdr:cNvPr id="69" name="テキスト ボックス 68"/>
        <xdr:cNvSpPr txBox="1"/>
      </xdr:nvSpPr>
      <xdr:spPr>
        <a:xfrm>
          <a:off x="1752111" y="599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35394</xdr:rowOff>
    </xdr:from>
    <xdr:to>
      <xdr:col>1</xdr:col>
      <xdr:colOff>485775</xdr:colOff>
      <xdr:row>36</xdr:row>
      <xdr:rowOff>136994</xdr:rowOff>
    </xdr:to>
    <xdr:sp macro="" textlink="">
      <xdr:nvSpPr>
        <xdr:cNvPr id="70" name="フローチャート : 判断 69"/>
        <xdr:cNvSpPr/>
      </xdr:nvSpPr>
      <xdr:spPr>
        <a:xfrm>
          <a:off x="1079500" y="620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153521</xdr:rowOff>
    </xdr:from>
    <xdr:ext cx="534377" cy="259045"/>
    <xdr:sp macro="" textlink="">
      <xdr:nvSpPr>
        <xdr:cNvPr id="71" name="テキスト ボックス 70"/>
        <xdr:cNvSpPr txBox="1"/>
      </xdr:nvSpPr>
      <xdr:spPr>
        <a:xfrm>
          <a:off x="863111" y="598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5004</xdr:rowOff>
    </xdr:from>
    <xdr:to>
      <xdr:col>6</xdr:col>
      <xdr:colOff>561975</xdr:colOff>
      <xdr:row>37</xdr:row>
      <xdr:rowOff>106604</xdr:rowOff>
    </xdr:to>
    <xdr:sp macro="" textlink="">
      <xdr:nvSpPr>
        <xdr:cNvPr id="77" name="円/楕円 76"/>
        <xdr:cNvSpPr/>
      </xdr:nvSpPr>
      <xdr:spPr>
        <a:xfrm>
          <a:off x="4584700" y="634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91381</xdr:rowOff>
    </xdr:from>
    <xdr:ext cx="534377" cy="259045"/>
    <xdr:sp macro="" textlink="">
      <xdr:nvSpPr>
        <xdr:cNvPr id="78" name="人件費該当値テキスト"/>
        <xdr:cNvSpPr txBox="1"/>
      </xdr:nvSpPr>
      <xdr:spPr>
        <a:xfrm>
          <a:off x="4686300" y="626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55,850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2553</xdr:rowOff>
    </xdr:from>
    <xdr:to>
      <xdr:col>5</xdr:col>
      <xdr:colOff>409575</xdr:colOff>
      <xdr:row>37</xdr:row>
      <xdr:rowOff>104153</xdr:rowOff>
    </xdr:to>
    <xdr:sp macro="" textlink="">
      <xdr:nvSpPr>
        <xdr:cNvPr id="79" name="円/楕円 78"/>
        <xdr:cNvSpPr/>
      </xdr:nvSpPr>
      <xdr:spPr>
        <a:xfrm>
          <a:off x="3746500" y="634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95280</xdr:rowOff>
    </xdr:from>
    <xdr:ext cx="534377" cy="259045"/>
    <xdr:sp macro="" textlink="">
      <xdr:nvSpPr>
        <xdr:cNvPr id="80" name="テキスト ボックス 79"/>
        <xdr:cNvSpPr txBox="1"/>
      </xdr:nvSpPr>
      <xdr:spPr>
        <a:xfrm>
          <a:off x="3530111" y="64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169655</xdr:rowOff>
    </xdr:from>
    <xdr:to>
      <xdr:col>4</xdr:col>
      <xdr:colOff>206375</xdr:colOff>
      <xdr:row>37</xdr:row>
      <xdr:rowOff>99805</xdr:rowOff>
    </xdr:to>
    <xdr:sp macro="" textlink="">
      <xdr:nvSpPr>
        <xdr:cNvPr id="81" name="円/楕円 80"/>
        <xdr:cNvSpPr/>
      </xdr:nvSpPr>
      <xdr:spPr>
        <a:xfrm>
          <a:off x="2857500" y="634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90932</xdr:rowOff>
    </xdr:from>
    <xdr:ext cx="534377" cy="259045"/>
    <xdr:sp macro="" textlink="">
      <xdr:nvSpPr>
        <xdr:cNvPr id="82" name="テキスト ボックス 81"/>
        <xdr:cNvSpPr txBox="1"/>
      </xdr:nvSpPr>
      <xdr:spPr>
        <a:xfrm>
          <a:off x="2641111" y="643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171086</xdr:rowOff>
    </xdr:from>
    <xdr:to>
      <xdr:col>3</xdr:col>
      <xdr:colOff>3175</xdr:colOff>
      <xdr:row>37</xdr:row>
      <xdr:rowOff>101236</xdr:rowOff>
    </xdr:to>
    <xdr:sp macro="" textlink="">
      <xdr:nvSpPr>
        <xdr:cNvPr id="83" name="円/楕円 82"/>
        <xdr:cNvSpPr/>
      </xdr:nvSpPr>
      <xdr:spPr>
        <a:xfrm>
          <a:off x="1968500" y="63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92363</xdr:rowOff>
    </xdr:from>
    <xdr:ext cx="534377" cy="259045"/>
    <xdr:sp macro="" textlink="">
      <xdr:nvSpPr>
        <xdr:cNvPr id="84" name="テキスト ボックス 83"/>
        <xdr:cNvSpPr txBox="1"/>
      </xdr:nvSpPr>
      <xdr:spPr>
        <a:xfrm>
          <a:off x="1752111" y="643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57,024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153685</xdr:rowOff>
    </xdr:from>
    <xdr:to>
      <xdr:col>1</xdr:col>
      <xdr:colOff>485775</xdr:colOff>
      <xdr:row>37</xdr:row>
      <xdr:rowOff>83835</xdr:rowOff>
    </xdr:to>
    <xdr:sp macro="" textlink="">
      <xdr:nvSpPr>
        <xdr:cNvPr id="85" name="円/楕円 84"/>
        <xdr:cNvSpPr/>
      </xdr:nvSpPr>
      <xdr:spPr>
        <a:xfrm>
          <a:off x="1079500" y="632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74962</xdr:rowOff>
    </xdr:from>
    <xdr:ext cx="534377" cy="259045"/>
    <xdr:sp macro="" textlink="">
      <xdr:nvSpPr>
        <xdr:cNvPr id="86" name="テキスト ボックス 85"/>
        <xdr:cNvSpPr txBox="1"/>
      </xdr:nvSpPr>
      <xdr:spPr>
        <a:xfrm>
          <a:off x="863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98451</xdr:rowOff>
    </xdr:from>
    <xdr:to>
      <xdr:col>6</xdr:col>
      <xdr:colOff>510540</xdr:colOff>
      <xdr:row>58</xdr:row>
      <xdr:rowOff>104496</xdr:rowOff>
    </xdr:to>
    <xdr:cxnSp macro="">
      <xdr:nvCxnSpPr>
        <xdr:cNvPr id="111" name="直線コネクタ 110"/>
        <xdr:cNvCxnSpPr/>
      </xdr:nvCxnSpPr>
      <xdr:spPr>
        <a:xfrm flipV="1">
          <a:off x="4633595" y="8670951"/>
          <a:ext cx="1270" cy="137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108323</xdr:rowOff>
    </xdr:from>
    <xdr:ext cx="534377" cy="259045"/>
    <xdr:sp macro="" textlink="">
      <xdr:nvSpPr>
        <xdr:cNvPr id="112" name="物件費最小値テキスト"/>
        <xdr:cNvSpPr txBox="1"/>
      </xdr:nvSpPr>
      <xdr:spPr>
        <a:xfrm>
          <a:off x="4686300" y="100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38,772</a:t>
          </a:r>
          <a:endParaRPr kumimoji="1" lang="ja-JP" altLang="en-US" sz="1000" b="1">
            <a:latin typeface="ＭＳ Ｐゴシック"/>
          </a:endParaRPr>
        </a:p>
      </xdr:txBody>
    </xdr:sp>
    <xdr:clientData/>
  </xdr:oneCellAnchor>
  <xdr:twoCellAnchor>
    <xdr:from>
      <xdr:col>6</xdr:col>
      <xdr:colOff>422275</xdr:colOff>
      <xdr:row>58</xdr:row>
      <xdr:rowOff>104496</xdr:rowOff>
    </xdr:from>
    <xdr:to>
      <xdr:col>6</xdr:col>
      <xdr:colOff>600075</xdr:colOff>
      <xdr:row>58</xdr:row>
      <xdr:rowOff>104496</xdr:rowOff>
    </xdr:to>
    <xdr:cxnSp macro="">
      <xdr:nvCxnSpPr>
        <xdr:cNvPr id="113" name="直線コネクタ 112"/>
        <xdr:cNvCxnSpPr/>
      </xdr:nvCxnSpPr>
      <xdr:spPr>
        <a:xfrm>
          <a:off x="4546600" y="1004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45128</xdr:rowOff>
    </xdr:from>
    <xdr:ext cx="599010" cy="259045"/>
    <xdr:sp macro="" textlink="">
      <xdr:nvSpPr>
        <xdr:cNvPr id="114" name="物件費最大値テキスト"/>
        <xdr:cNvSpPr txBox="1"/>
      </xdr:nvSpPr>
      <xdr:spPr>
        <a:xfrm>
          <a:off x="4686300" y="844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147,248</a:t>
          </a:r>
          <a:endParaRPr kumimoji="1" lang="ja-JP" altLang="en-US" sz="1000" b="1">
            <a:latin typeface="ＭＳ Ｐゴシック"/>
          </a:endParaRPr>
        </a:p>
      </xdr:txBody>
    </xdr:sp>
    <xdr:clientData/>
  </xdr:oneCellAnchor>
  <xdr:twoCellAnchor>
    <xdr:from>
      <xdr:col>6</xdr:col>
      <xdr:colOff>422275</xdr:colOff>
      <xdr:row>50</xdr:row>
      <xdr:rowOff>98451</xdr:rowOff>
    </xdr:from>
    <xdr:to>
      <xdr:col>6</xdr:col>
      <xdr:colOff>600075</xdr:colOff>
      <xdr:row>50</xdr:row>
      <xdr:rowOff>98451</xdr:rowOff>
    </xdr:to>
    <xdr:cxnSp macro="">
      <xdr:nvCxnSpPr>
        <xdr:cNvPr id="115" name="直線コネクタ 114"/>
        <xdr:cNvCxnSpPr/>
      </xdr:nvCxnSpPr>
      <xdr:spPr>
        <a:xfrm>
          <a:off x="4546600" y="867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76733</xdr:rowOff>
    </xdr:from>
    <xdr:to>
      <xdr:col>6</xdr:col>
      <xdr:colOff>511175</xdr:colOff>
      <xdr:row>58</xdr:row>
      <xdr:rowOff>88316</xdr:rowOff>
    </xdr:to>
    <xdr:cxnSp macro="">
      <xdr:nvCxnSpPr>
        <xdr:cNvPr id="116" name="直線コネクタ 115"/>
        <xdr:cNvCxnSpPr/>
      </xdr:nvCxnSpPr>
      <xdr:spPr>
        <a:xfrm flipV="1">
          <a:off x="3797300" y="10020833"/>
          <a:ext cx="8382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110355</xdr:rowOff>
    </xdr:from>
    <xdr:ext cx="534377" cy="259045"/>
    <xdr:sp macro="" textlink="">
      <xdr:nvSpPr>
        <xdr:cNvPr id="117" name="物件費平均値テキスト"/>
        <xdr:cNvSpPr txBox="1"/>
      </xdr:nvSpPr>
      <xdr:spPr>
        <a:xfrm>
          <a:off x="4686300" y="9540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87478</xdr:rowOff>
    </xdr:from>
    <xdr:to>
      <xdr:col>6</xdr:col>
      <xdr:colOff>561975</xdr:colOff>
      <xdr:row>57</xdr:row>
      <xdr:rowOff>17628</xdr:rowOff>
    </xdr:to>
    <xdr:sp macro="" textlink="">
      <xdr:nvSpPr>
        <xdr:cNvPr id="118" name="フローチャート : 判断 117"/>
        <xdr:cNvSpPr/>
      </xdr:nvSpPr>
      <xdr:spPr>
        <a:xfrm>
          <a:off x="45847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88316</xdr:rowOff>
    </xdr:from>
    <xdr:to>
      <xdr:col>5</xdr:col>
      <xdr:colOff>358775</xdr:colOff>
      <xdr:row>58</xdr:row>
      <xdr:rowOff>120942</xdr:rowOff>
    </xdr:to>
    <xdr:cxnSp macro="">
      <xdr:nvCxnSpPr>
        <xdr:cNvPr id="119" name="直線コネクタ 118"/>
        <xdr:cNvCxnSpPr/>
      </xdr:nvCxnSpPr>
      <xdr:spPr>
        <a:xfrm flipV="1">
          <a:off x="2908300" y="10032416"/>
          <a:ext cx="889000" cy="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0" name="フローチャート : 判断 119"/>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1" name="テキスト ボックス 120"/>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103467</xdr:rowOff>
    </xdr:from>
    <xdr:to>
      <xdr:col>4</xdr:col>
      <xdr:colOff>155575</xdr:colOff>
      <xdr:row>58</xdr:row>
      <xdr:rowOff>120942</xdr:rowOff>
    </xdr:to>
    <xdr:cxnSp macro="">
      <xdr:nvCxnSpPr>
        <xdr:cNvPr id="122" name="直線コネクタ 121"/>
        <xdr:cNvCxnSpPr/>
      </xdr:nvCxnSpPr>
      <xdr:spPr>
        <a:xfrm>
          <a:off x="2019300" y="10047567"/>
          <a:ext cx="889000" cy="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23" name="フローチャート : 判断 122"/>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24" name="テキスト ボックス 123"/>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101638</xdr:rowOff>
    </xdr:from>
    <xdr:to>
      <xdr:col>2</xdr:col>
      <xdr:colOff>638175</xdr:colOff>
      <xdr:row>58</xdr:row>
      <xdr:rowOff>103467</xdr:rowOff>
    </xdr:to>
    <xdr:cxnSp macro="">
      <xdr:nvCxnSpPr>
        <xdr:cNvPr id="125" name="直線コネクタ 124"/>
        <xdr:cNvCxnSpPr/>
      </xdr:nvCxnSpPr>
      <xdr:spPr>
        <a:xfrm>
          <a:off x="1130300" y="1004573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26" name="フローチャート : 判断 125"/>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27" name="テキスト ボックス 126"/>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28" name="フローチャート : 判断 127"/>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29" name="テキスト ボックス 128"/>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25933</xdr:rowOff>
    </xdr:from>
    <xdr:to>
      <xdr:col>6</xdr:col>
      <xdr:colOff>561975</xdr:colOff>
      <xdr:row>58</xdr:row>
      <xdr:rowOff>127533</xdr:rowOff>
    </xdr:to>
    <xdr:sp macro="" textlink="">
      <xdr:nvSpPr>
        <xdr:cNvPr id="135" name="円/楕円 134"/>
        <xdr:cNvSpPr/>
      </xdr:nvSpPr>
      <xdr:spPr>
        <a:xfrm>
          <a:off x="4584700" y="997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112310</xdr:rowOff>
    </xdr:from>
    <xdr:ext cx="534377" cy="259045"/>
    <xdr:sp macro="" textlink="">
      <xdr:nvSpPr>
        <xdr:cNvPr id="136" name="物件費該当値テキスト"/>
        <xdr:cNvSpPr txBox="1"/>
      </xdr:nvSpPr>
      <xdr:spPr>
        <a:xfrm>
          <a:off x="4686300" y="988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40,958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37516</xdr:rowOff>
    </xdr:from>
    <xdr:to>
      <xdr:col>5</xdr:col>
      <xdr:colOff>409575</xdr:colOff>
      <xdr:row>58</xdr:row>
      <xdr:rowOff>139116</xdr:rowOff>
    </xdr:to>
    <xdr:sp macro="" textlink="">
      <xdr:nvSpPr>
        <xdr:cNvPr id="137" name="円/楕円 136"/>
        <xdr:cNvSpPr/>
      </xdr:nvSpPr>
      <xdr:spPr>
        <a:xfrm>
          <a:off x="3746500" y="99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130243</xdr:rowOff>
    </xdr:from>
    <xdr:ext cx="534377" cy="259045"/>
    <xdr:sp macro="" textlink="">
      <xdr:nvSpPr>
        <xdr:cNvPr id="138" name="テキスト ボックス 137"/>
        <xdr:cNvSpPr txBox="1"/>
      </xdr:nvSpPr>
      <xdr:spPr>
        <a:xfrm>
          <a:off x="3530111" y="1007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40,046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70142</xdr:rowOff>
    </xdr:from>
    <xdr:to>
      <xdr:col>4</xdr:col>
      <xdr:colOff>206375</xdr:colOff>
      <xdr:row>59</xdr:row>
      <xdr:rowOff>292</xdr:rowOff>
    </xdr:to>
    <xdr:sp macro="" textlink="">
      <xdr:nvSpPr>
        <xdr:cNvPr id="139" name="円/楕円 138"/>
        <xdr:cNvSpPr/>
      </xdr:nvSpPr>
      <xdr:spPr>
        <a:xfrm>
          <a:off x="2857500" y="100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162869</xdr:rowOff>
    </xdr:from>
    <xdr:ext cx="534377" cy="259045"/>
    <xdr:sp macro="" textlink="">
      <xdr:nvSpPr>
        <xdr:cNvPr id="140" name="テキスト ボックス 139"/>
        <xdr:cNvSpPr txBox="1"/>
      </xdr:nvSpPr>
      <xdr:spPr>
        <a:xfrm>
          <a:off x="2641111" y="1010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52667</xdr:rowOff>
    </xdr:from>
    <xdr:to>
      <xdr:col>3</xdr:col>
      <xdr:colOff>3175</xdr:colOff>
      <xdr:row>58</xdr:row>
      <xdr:rowOff>154267</xdr:rowOff>
    </xdr:to>
    <xdr:sp macro="" textlink="">
      <xdr:nvSpPr>
        <xdr:cNvPr id="141" name="円/楕円 140"/>
        <xdr:cNvSpPr/>
      </xdr:nvSpPr>
      <xdr:spPr>
        <a:xfrm>
          <a:off x="1968500" y="99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145394</xdr:rowOff>
    </xdr:from>
    <xdr:ext cx="534377" cy="259045"/>
    <xdr:sp macro="" textlink="">
      <xdr:nvSpPr>
        <xdr:cNvPr id="142" name="テキスト ボックス 141"/>
        <xdr:cNvSpPr txBox="1"/>
      </xdr:nvSpPr>
      <xdr:spPr>
        <a:xfrm>
          <a:off x="1752111" y="1008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50838</xdr:rowOff>
    </xdr:from>
    <xdr:to>
      <xdr:col>1</xdr:col>
      <xdr:colOff>485775</xdr:colOff>
      <xdr:row>58</xdr:row>
      <xdr:rowOff>152438</xdr:rowOff>
    </xdr:to>
    <xdr:sp macro="" textlink="">
      <xdr:nvSpPr>
        <xdr:cNvPr id="143" name="円/楕円 142"/>
        <xdr:cNvSpPr/>
      </xdr:nvSpPr>
      <xdr:spPr>
        <a:xfrm>
          <a:off x="1079500" y="999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143565</xdr:rowOff>
    </xdr:from>
    <xdr:ext cx="534377" cy="259045"/>
    <xdr:sp macro="" textlink="">
      <xdr:nvSpPr>
        <xdr:cNvPr id="144" name="テキスト ボックス 143"/>
        <xdr:cNvSpPr txBox="1"/>
      </xdr:nvSpPr>
      <xdr:spPr>
        <a:xfrm>
          <a:off x="863111" y="1008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166512</xdr:rowOff>
    </xdr:from>
    <xdr:to>
      <xdr:col>6</xdr:col>
      <xdr:colOff>510540</xdr:colOff>
      <xdr:row>79</xdr:row>
      <xdr:rowOff>44407</xdr:rowOff>
    </xdr:to>
    <xdr:cxnSp macro="">
      <xdr:nvCxnSpPr>
        <xdr:cNvPr id="170" name="直線コネクタ 169"/>
        <xdr:cNvCxnSpPr/>
      </xdr:nvCxnSpPr>
      <xdr:spPr>
        <a:xfrm flipV="1">
          <a:off x="4633595" y="12168012"/>
          <a:ext cx="1270" cy="142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48234</xdr:rowOff>
    </xdr:from>
    <xdr:ext cx="469744" cy="259045"/>
    <xdr:sp macro="" textlink="">
      <xdr:nvSpPr>
        <xdr:cNvPr id="171" name="維持補修費最小値テキスト"/>
        <xdr:cNvSpPr txBox="1"/>
      </xdr:nvSpPr>
      <xdr:spPr>
        <a:xfrm>
          <a:off x="4686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6</xdr:col>
      <xdr:colOff>422275</xdr:colOff>
      <xdr:row>79</xdr:row>
      <xdr:rowOff>44407</xdr:rowOff>
    </xdr:from>
    <xdr:to>
      <xdr:col>6</xdr:col>
      <xdr:colOff>600075</xdr:colOff>
      <xdr:row>79</xdr:row>
      <xdr:rowOff>44407</xdr:rowOff>
    </xdr:to>
    <xdr:cxnSp macro="">
      <xdr:nvCxnSpPr>
        <xdr:cNvPr id="172" name="直線コネクタ 171"/>
        <xdr:cNvCxnSpPr/>
      </xdr:nvCxnSpPr>
      <xdr:spPr>
        <a:xfrm>
          <a:off x="4546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113189</xdr:rowOff>
    </xdr:from>
    <xdr:ext cx="534377" cy="259045"/>
    <xdr:sp macro="" textlink="">
      <xdr:nvSpPr>
        <xdr:cNvPr id="173" name="維持補修費最大値テキスト"/>
        <xdr:cNvSpPr txBox="1"/>
      </xdr:nvSpPr>
      <xdr:spPr>
        <a:xfrm>
          <a:off x="4686300" y="119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45,179</a:t>
          </a:r>
          <a:endParaRPr kumimoji="1" lang="ja-JP" altLang="en-US" sz="1000" b="1">
            <a:latin typeface="ＭＳ Ｐゴシック"/>
          </a:endParaRPr>
        </a:p>
      </xdr:txBody>
    </xdr:sp>
    <xdr:clientData/>
  </xdr:oneCellAnchor>
  <xdr:twoCellAnchor>
    <xdr:from>
      <xdr:col>6</xdr:col>
      <xdr:colOff>422275</xdr:colOff>
      <xdr:row>70</xdr:row>
      <xdr:rowOff>166512</xdr:rowOff>
    </xdr:from>
    <xdr:to>
      <xdr:col>6</xdr:col>
      <xdr:colOff>600075</xdr:colOff>
      <xdr:row>70</xdr:row>
      <xdr:rowOff>166512</xdr:rowOff>
    </xdr:to>
    <xdr:cxnSp macro="">
      <xdr:nvCxnSpPr>
        <xdr:cNvPr id="174" name="直線コネクタ 173"/>
        <xdr:cNvCxnSpPr/>
      </xdr:nvCxnSpPr>
      <xdr:spPr>
        <a:xfrm>
          <a:off x="4546600" y="1216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120366</xdr:rowOff>
    </xdr:from>
    <xdr:to>
      <xdr:col>6</xdr:col>
      <xdr:colOff>511175</xdr:colOff>
      <xdr:row>78</xdr:row>
      <xdr:rowOff>137185</xdr:rowOff>
    </xdr:to>
    <xdr:cxnSp macro="">
      <xdr:nvCxnSpPr>
        <xdr:cNvPr id="175" name="直線コネクタ 174"/>
        <xdr:cNvCxnSpPr/>
      </xdr:nvCxnSpPr>
      <xdr:spPr>
        <a:xfrm>
          <a:off x="3797300" y="13493466"/>
          <a:ext cx="8382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53092</xdr:rowOff>
    </xdr:from>
    <xdr:ext cx="469744" cy="259045"/>
    <xdr:sp macro="" textlink="">
      <xdr:nvSpPr>
        <xdr:cNvPr id="176" name="維持補修費平均値テキスト"/>
        <xdr:cNvSpPr txBox="1"/>
      </xdr:nvSpPr>
      <xdr:spPr>
        <a:xfrm>
          <a:off x="4686300" y="1325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30215</xdr:rowOff>
    </xdr:from>
    <xdr:to>
      <xdr:col>6</xdr:col>
      <xdr:colOff>561975</xdr:colOff>
      <xdr:row>78</xdr:row>
      <xdr:rowOff>131815</xdr:rowOff>
    </xdr:to>
    <xdr:sp macro="" textlink="">
      <xdr:nvSpPr>
        <xdr:cNvPr id="177" name="フローチャート : 判断 176"/>
        <xdr:cNvSpPr/>
      </xdr:nvSpPr>
      <xdr:spPr>
        <a:xfrm>
          <a:off x="45847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114457</xdr:rowOff>
    </xdr:from>
    <xdr:to>
      <xdr:col>5</xdr:col>
      <xdr:colOff>358775</xdr:colOff>
      <xdr:row>78</xdr:row>
      <xdr:rowOff>120366</xdr:rowOff>
    </xdr:to>
    <xdr:cxnSp macro="">
      <xdr:nvCxnSpPr>
        <xdr:cNvPr id="178" name="直線コネクタ 177"/>
        <xdr:cNvCxnSpPr/>
      </xdr:nvCxnSpPr>
      <xdr:spPr>
        <a:xfrm>
          <a:off x="2908300" y="13487557"/>
          <a:ext cx="889000" cy="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168811</xdr:rowOff>
    </xdr:from>
    <xdr:to>
      <xdr:col>5</xdr:col>
      <xdr:colOff>409575</xdr:colOff>
      <xdr:row>78</xdr:row>
      <xdr:rowOff>98961</xdr:rowOff>
    </xdr:to>
    <xdr:sp macro="" textlink="">
      <xdr:nvSpPr>
        <xdr:cNvPr id="179" name="フローチャート : 判断 178"/>
        <xdr:cNvSpPr/>
      </xdr:nvSpPr>
      <xdr:spPr>
        <a:xfrm>
          <a:off x="3746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115488</xdr:rowOff>
    </xdr:from>
    <xdr:ext cx="469744" cy="259045"/>
    <xdr:sp macro="" textlink="">
      <xdr:nvSpPr>
        <xdr:cNvPr id="180" name="テキスト ボックス 179"/>
        <xdr:cNvSpPr txBox="1"/>
      </xdr:nvSpPr>
      <xdr:spPr>
        <a:xfrm>
          <a:off x="3562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110308</xdr:rowOff>
    </xdr:from>
    <xdr:to>
      <xdr:col>4</xdr:col>
      <xdr:colOff>155575</xdr:colOff>
      <xdr:row>78</xdr:row>
      <xdr:rowOff>114457</xdr:rowOff>
    </xdr:to>
    <xdr:cxnSp macro="">
      <xdr:nvCxnSpPr>
        <xdr:cNvPr id="181" name="直線コネクタ 180"/>
        <xdr:cNvCxnSpPr/>
      </xdr:nvCxnSpPr>
      <xdr:spPr>
        <a:xfrm>
          <a:off x="2019300" y="13483408"/>
          <a:ext cx="889000" cy="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22541</xdr:rowOff>
    </xdr:from>
    <xdr:to>
      <xdr:col>4</xdr:col>
      <xdr:colOff>206375</xdr:colOff>
      <xdr:row>78</xdr:row>
      <xdr:rowOff>124141</xdr:rowOff>
    </xdr:to>
    <xdr:sp macro="" textlink="">
      <xdr:nvSpPr>
        <xdr:cNvPr id="182" name="フローチャート : 判断 181"/>
        <xdr:cNvSpPr/>
      </xdr:nvSpPr>
      <xdr:spPr>
        <a:xfrm>
          <a:off x="2857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140668</xdr:rowOff>
    </xdr:from>
    <xdr:ext cx="469744" cy="259045"/>
    <xdr:sp macro="" textlink="">
      <xdr:nvSpPr>
        <xdr:cNvPr id="183" name="テキスト ボックス 182"/>
        <xdr:cNvSpPr txBox="1"/>
      </xdr:nvSpPr>
      <xdr:spPr>
        <a:xfrm>
          <a:off x="2673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94828</xdr:rowOff>
    </xdr:from>
    <xdr:to>
      <xdr:col>2</xdr:col>
      <xdr:colOff>638175</xdr:colOff>
      <xdr:row>78</xdr:row>
      <xdr:rowOff>110308</xdr:rowOff>
    </xdr:to>
    <xdr:cxnSp macro="">
      <xdr:nvCxnSpPr>
        <xdr:cNvPr id="184" name="直線コネクタ 183"/>
        <xdr:cNvCxnSpPr/>
      </xdr:nvCxnSpPr>
      <xdr:spPr>
        <a:xfrm>
          <a:off x="1130300" y="13467928"/>
          <a:ext cx="889000" cy="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19927</xdr:rowOff>
    </xdr:from>
    <xdr:to>
      <xdr:col>3</xdr:col>
      <xdr:colOff>3175</xdr:colOff>
      <xdr:row>78</xdr:row>
      <xdr:rowOff>121527</xdr:rowOff>
    </xdr:to>
    <xdr:sp macro="" textlink="">
      <xdr:nvSpPr>
        <xdr:cNvPr id="185" name="フローチャート : 判断 184"/>
        <xdr:cNvSpPr/>
      </xdr:nvSpPr>
      <xdr:spPr>
        <a:xfrm>
          <a:off x="1968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138054</xdr:rowOff>
    </xdr:from>
    <xdr:ext cx="469744" cy="259045"/>
    <xdr:sp macro="" textlink="">
      <xdr:nvSpPr>
        <xdr:cNvPr id="186" name="テキスト ボックス 185"/>
        <xdr:cNvSpPr txBox="1"/>
      </xdr:nvSpPr>
      <xdr:spPr>
        <a:xfrm>
          <a:off x="1784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31325</xdr:rowOff>
    </xdr:from>
    <xdr:to>
      <xdr:col>1</xdr:col>
      <xdr:colOff>485775</xdr:colOff>
      <xdr:row>78</xdr:row>
      <xdr:rowOff>132925</xdr:rowOff>
    </xdr:to>
    <xdr:sp macro="" textlink="">
      <xdr:nvSpPr>
        <xdr:cNvPr id="187" name="フローチャート : 判断 186"/>
        <xdr:cNvSpPr/>
      </xdr:nvSpPr>
      <xdr:spPr>
        <a:xfrm>
          <a:off x="1079500" y="134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149452</xdr:rowOff>
    </xdr:from>
    <xdr:ext cx="469744" cy="259045"/>
    <xdr:sp macro="" textlink="">
      <xdr:nvSpPr>
        <xdr:cNvPr id="188" name="テキスト ボックス 187"/>
        <xdr:cNvSpPr txBox="1"/>
      </xdr:nvSpPr>
      <xdr:spPr>
        <a:xfrm>
          <a:off x="895427" y="1317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86385</xdr:rowOff>
    </xdr:from>
    <xdr:to>
      <xdr:col>6</xdr:col>
      <xdr:colOff>561975</xdr:colOff>
      <xdr:row>79</xdr:row>
      <xdr:rowOff>16535</xdr:rowOff>
    </xdr:to>
    <xdr:sp macro="" textlink="">
      <xdr:nvSpPr>
        <xdr:cNvPr id="194" name="円/楕円 193"/>
        <xdr:cNvSpPr/>
      </xdr:nvSpPr>
      <xdr:spPr>
        <a:xfrm>
          <a:off x="4584700" y="1345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8642</xdr:rowOff>
    </xdr:from>
    <xdr:ext cx="469744" cy="259045"/>
    <xdr:sp macro="" textlink="">
      <xdr:nvSpPr>
        <xdr:cNvPr id="195" name="維持補修費該当値テキスト"/>
        <xdr:cNvSpPr txBox="1"/>
      </xdr:nvSpPr>
      <xdr:spPr>
        <a:xfrm>
          <a:off x="4686300" y="13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69566</xdr:rowOff>
    </xdr:from>
    <xdr:to>
      <xdr:col>5</xdr:col>
      <xdr:colOff>409575</xdr:colOff>
      <xdr:row>78</xdr:row>
      <xdr:rowOff>171166</xdr:rowOff>
    </xdr:to>
    <xdr:sp macro="" textlink="">
      <xdr:nvSpPr>
        <xdr:cNvPr id="196" name="円/楕円 195"/>
        <xdr:cNvSpPr/>
      </xdr:nvSpPr>
      <xdr:spPr>
        <a:xfrm>
          <a:off x="3746500" y="1344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162293</xdr:rowOff>
    </xdr:from>
    <xdr:ext cx="469744" cy="259045"/>
    <xdr:sp macro="" textlink="">
      <xdr:nvSpPr>
        <xdr:cNvPr id="197" name="テキスト ボックス 196"/>
        <xdr:cNvSpPr txBox="1"/>
      </xdr:nvSpPr>
      <xdr:spPr>
        <a:xfrm>
          <a:off x="3562427" y="1353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63657</xdr:rowOff>
    </xdr:from>
    <xdr:to>
      <xdr:col>4</xdr:col>
      <xdr:colOff>206375</xdr:colOff>
      <xdr:row>78</xdr:row>
      <xdr:rowOff>165257</xdr:rowOff>
    </xdr:to>
    <xdr:sp macro="" textlink="">
      <xdr:nvSpPr>
        <xdr:cNvPr id="198" name="円/楕円 197"/>
        <xdr:cNvSpPr/>
      </xdr:nvSpPr>
      <xdr:spPr>
        <a:xfrm>
          <a:off x="2857500" y="1343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156384</xdr:rowOff>
    </xdr:from>
    <xdr:ext cx="469744" cy="259045"/>
    <xdr:sp macro="" textlink="">
      <xdr:nvSpPr>
        <xdr:cNvPr id="199" name="テキスト ボックス 198"/>
        <xdr:cNvSpPr txBox="1"/>
      </xdr:nvSpPr>
      <xdr:spPr>
        <a:xfrm>
          <a:off x="2673427" y="135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59508</xdr:rowOff>
    </xdr:from>
    <xdr:to>
      <xdr:col>3</xdr:col>
      <xdr:colOff>3175</xdr:colOff>
      <xdr:row>78</xdr:row>
      <xdr:rowOff>161108</xdr:rowOff>
    </xdr:to>
    <xdr:sp macro="" textlink="">
      <xdr:nvSpPr>
        <xdr:cNvPr id="200" name="円/楕円 199"/>
        <xdr:cNvSpPr/>
      </xdr:nvSpPr>
      <xdr:spPr>
        <a:xfrm>
          <a:off x="1968500" y="1343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152235</xdr:rowOff>
    </xdr:from>
    <xdr:ext cx="469744" cy="259045"/>
    <xdr:sp macro="" textlink="">
      <xdr:nvSpPr>
        <xdr:cNvPr id="201" name="テキスト ボックス 200"/>
        <xdr:cNvSpPr txBox="1"/>
      </xdr:nvSpPr>
      <xdr:spPr>
        <a:xfrm>
          <a:off x="1784427" y="1352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44028</xdr:rowOff>
    </xdr:from>
    <xdr:to>
      <xdr:col>1</xdr:col>
      <xdr:colOff>485775</xdr:colOff>
      <xdr:row>78</xdr:row>
      <xdr:rowOff>145628</xdr:rowOff>
    </xdr:to>
    <xdr:sp macro="" textlink="">
      <xdr:nvSpPr>
        <xdr:cNvPr id="202" name="円/楕円 201"/>
        <xdr:cNvSpPr/>
      </xdr:nvSpPr>
      <xdr:spPr>
        <a:xfrm>
          <a:off x="1079500" y="13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136755</xdr:rowOff>
    </xdr:from>
    <xdr:ext cx="469744" cy="259045"/>
    <xdr:sp macro="" textlink="">
      <xdr:nvSpPr>
        <xdr:cNvPr id="203" name="テキスト ボックス 202"/>
        <xdr:cNvSpPr txBox="1"/>
      </xdr:nvSpPr>
      <xdr:spPr>
        <a:xfrm>
          <a:off x="895427" y="1350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65884</xdr:rowOff>
    </xdr:from>
    <xdr:to>
      <xdr:col>6</xdr:col>
      <xdr:colOff>510540</xdr:colOff>
      <xdr:row>99</xdr:row>
      <xdr:rowOff>102493</xdr:rowOff>
    </xdr:to>
    <xdr:cxnSp macro="">
      <xdr:nvCxnSpPr>
        <xdr:cNvPr id="230" name="直線コネクタ 229"/>
        <xdr:cNvCxnSpPr/>
      </xdr:nvCxnSpPr>
      <xdr:spPr>
        <a:xfrm flipV="1">
          <a:off x="4633595" y="15496384"/>
          <a:ext cx="1270" cy="15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106320</xdr:rowOff>
    </xdr:from>
    <xdr:ext cx="534377" cy="259045"/>
    <xdr:sp macro="" textlink="">
      <xdr:nvSpPr>
        <xdr:cNvPr id="231" name="扶助費最小値テキスト"/>
        <xdr:cNvSpPr txBox="1"/>
      </xdr:nvSpPr>
      <xdr:spPr>
        <a:xfrm>
          <a:off x="4686300" y="170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59,668</a:t>
          </a:r>
          <a:endParaRPr kumimoji="1" lang="ja-JP" altLang="en-US" sz="1000" b="1">
            <a:latin typeface="ＭＳ Ｐゴシック"/>
          </a:endParaRPr>
        </a:p>
      </xdr:txBody>
    </xdr:sp>
    <xdr:clientData/>
  </xdr:oneCellAnchor>
  <xdr:twoCellAnchor>
    <xdr:from>
      <xdr:col>6</xdr:col>
      <xdr:colOff>422275</xdr:colOff>
      <xdr:row>99</xdr:row>
      <xdr:rowOff>102493</xdr:rowOff>
    </xdr:from>
    <xdr:to>
      <xdr:col>6</xdr:col>
      <xdr:colOff>600075</xdr:colOff>
      <xdr:row>99</xdr:row>
      <xdr:rowOff>102493</xdr:rowOff>
    </xdr:to>
    <xdr:cxnSp macro="">
      <xdr:nvCxnSpPr>
        <xdr:cNvPr id="232" name="直線コネクタ 231"/>
        <xdr:cNvCxnSpPr/>
      </xdr:nvCxnSpPr>
      <xdr:spPr>
        <a:xfrm>
          <a:off x="4546600" y="1707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12561</xdr:rowOff>
    </xdr:from>
    <xdr:ext cx="599010" cy="259045"/>
    <xdr:sp macro="" textlink="">
      <xdr:nvSpPr>
        <xdr:cNvPr id="233" name="扶助費最大値テキスト"/>
        <xdr:cNvSpPr txBox="1"/>
      </xdr:nvSpPr>
      <xdr:spPr>
        <a:xfrm>
          <a:off x="4686300" y="152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204,781</a:t>
          </a:r>
          <a:endParaRPr kumimoji="1" lang="ja-JP" altLang="en-US" sz="1000" b="1">
            <a:latin typeface="ＭＳ Ｐゴシック"/>
          </a:endParaRPr>
        </a:p>
      </xdr:txBody>
    </xdr:sp>
    <xdr:clientData/>
  </xdr:oneCellAnchor>
  <xdr:twoCellAnchor>
    <xdr:from>
      <xdr:col>6</xdr:col>
      <xdr:colOff>422275</xdr:colOff>
      <xdr:row>90</xdr:row>
      <xdr:rowOff>65884</xdr:rowOff>
    </xdr:from>
    <xdr:to>
      <xdr:col>6</xdr:col>
      <xdr:colOff>600075</xdr:colOff>
      <xdr:row>90</xdr:row>
      <xdr:rowOff>65884</xdr:rowOff>
    </xdr:to>
    <xdr:cxnSp macro="">
      <xdr:nvCxnSpPr>
        <xdr:cNvPr id="234" name="直線コネクタ 233"/>
        <xdr:cNvCxnSpPr/>
      </xdr:nvCxnSpPr>
      <xdr:spPr>
        <a:xfrm>
          <a:off x="4546600" y="154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168188</xdr:rowOff>
    </xdr:from>
    <xdr:to>
      <xdr:col>6</xdr:col>
      <xdr:colOff>511175</xdr:colOff>
      <xdr:row>99</xdr:row>
      <xdr:rowOff>15385</xdr:rowOff>
    </xdr:to>
    <xdr:cxnSp macro="">
      <xdr:nvCxnSpPr>
        <xdr:cNvPr id="235" name="直線コネクタ 234"/>
        <xdr:cNvCxnSpPr/>
      </xdr:nvCxnSpPr>
      <xdr:spPr>
        <a:xfrm flipV="1">
          <a:off x="3797300" y="16970288"/>
          <a:ext cx="8382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94066</xdr:rowOff>
    </xdr:from>
    <xdr:ext cx="599010" cy="259045"/>
    <xdr:sp macro="" textlink="">
      <xdr:nvSpPr>
        <xdr:cNvPr id="236" name="扶助費平均値テキスト"/>
        <xdr:cNvSpPr txBox="1"/>
      </xdr:nvSpPr>
      <xdr:spPr>
        <a:xfrm>
          <a:off x="4686300" y="16381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71189</xdr:rowOff>
    </xdr:from>
    <xdr:to>
      <xdr:col>6</xdr:col>
      <xdr:colOff>561975</xdr:colOff>
      <xdr:row>97</xdr:row>
      <xdr:rowOff>1339</xdr:rowOff>
    </xdr:to>
    <xdr:sp macro="" textlink="">
      <xdr:nvSpPr>
        <xdr:cNvPr id="237" name="フローチャート : 判断 236"/>
        <xdr:cNvSpPr/>
      </xdr:nvSpPr>
      <xdr:spPr>
        <a:xfrm>
          <a:off x="4584700" y="1653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15385</xdr:rowOff>
    </xdr:from>
    <xdr:to>
      <xdr:col>5</xdr:col>
      <xdr:colOff>358775</xdr:colOff>
      <xdr:row>99</xdr:row>
      <xdr:rowOff>81581</xdr:rowOff>
    </xdr:to>
    <xdr:cxnSp macro="">
      <xdr:nvCxnSpPr>
        <xdr:cNvPr id="238" name="直線コネクタ 237"/>
        <xdr:cNvCxnSpPr/>
      </xdr:nvCxnSpPr>
      <xdr:spPr>
        <a:xfrm flipV="1">
          <a:off x="2908300" y="16988935"/>
          <a:ext cx="889000" cy="6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109637</xdr:rowOff>
    </xdr:from>
    <xdr:to>
      <xdr:col>5</xdr:col>
      <xdr:colOff>409575</xdr:colOff>
      <xdr:row>98</xdr:row>
      <xdr:rowOff>39787</xdr:rowOff>
    </xdr:to>
    <xdr:sp macro="" textlink="">
      <xdr:nvSpPr>
        <xdr:cNvPr id="239" name="フローチャート : 判断 238"/>
        <xdr:cNvSpPr/>
      </xdr:nvSpPr>
      <xdr:spPr>
        <a:xfrm>
          <a:off x="3746500" y="167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56314</xdr:rowOff>
    </xdr:from>
    <xdr:ext cx="534377" cy="259045"/>
    <xdr:sp macro="" textlink="">
      <xdr:nvSpPr>
        <xdr:cNvPr id="240" name="テキスト ボックス 239"/>
        <xdr:cNvSpPr txBox="1"/>
      </xdr:nvSpPr>
      <xdr:spPr>
        <a:xfrm>
          <a:off x="3530111" y="1651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81581</xdr:rowOff>
    </xdr:from>
    <xdr:to>
      <xdr:col>4</xdr:col>
      <xdr:colOff>155575</xdr:colOff>
      <xdr:row>99</xdr:row>
      <xdr:rowOff>93044</xdr:rowOff>
    </xdr:to>
    <xdr:cxnSp macro="">
      <xdr:nvCxnSpPr>
        <xdr:cNvPr id="241" name="直線コネクタ 240"/>
        <xdr:cNvCxnSpPr/>
      </xdr:nvCxnSpPr>
      <xdr:spPr>
        <a:xfrm flipV="1">
          <a:off x="2019300" y="17055131"/>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4090</xdr:rowOff>
    </xdr:from>
    <xdr:to>
      <xdr:col>4</xdr:col>
      <xdr:colOff>206375</xdr:colOff>
      <xdr:row>98</xdr:row>
      <xdr:rowOff>105690</xdr:rowOff>
    </xdr:to>
    <xdr:sp macro="" textlink="">
      <xdr:nvSpPr>
        <xdr:cNvPr id="242" name="フローチャート : 判断 241"/>
        <xdr:cNvSpPr/>
      </xdr:nvSpPr>
      <xdr:spPr>
        <a:xfrm>
          <a:off x="2857500" y="1680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122217</xdr:rowOff>
    </xdr:from>
    <xdr:ext cx="534377" cy="259045"/>
    <xdr:sp macro="" textlink="">
      <xdr:nvSpPr>
        <xdr:cNvPr id="243" name="テキスト ボックス 242"/>
        <xdr:cNvSpPr txBox="1"/>
      </xdr:nvSpPr>
      <xdr:spPr>
        <a:xfrm>
          <a:off x="2641111" y="1658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72089</xdr:rowOff>
    </xdr:from>
    <xdr:to>
      <xdr:col>2</xdr:col>
      <xdr:colOff>638175</xdr:colOff>
      <xdr:row>99</xdr:row>
      <xdr:rowOff>93044</xdr:rowOff>
    </xdr:to>
    <xdr:cxnSp macro="">
      <xdr:nvCxnSpPr>
        <xdr:cNvPr id="244" name="直線コネクタ 243"/>
        <xdr:cNvCxnSpPr/>
      </xdr:nvCxnSpPr>
      <xdr:spPr>
        <a:xfrm>
          <a:off x="1130300" y="17045639"/>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25251</xdr:rowOff>
    </xdr:from>
    <xdr:to>
      <xdr:col>3</xdr:col>
      <xdr:colOff>3175</xdr:colOff>
      <xdr:row>98</xdr:row>
      <xdr:rowOff>126851</xdr:rowOff>
    </xdr:to>
    <xdr:sp macro="" textlink="">
      <xdr:nvSpPr>
        <xdr:cNvPr id="245" name="フローチャート : 判断 244"/>
        <xdr:cNvSpPr/>
      </xdr:nvSpPr>
      <xdr:spPr>
        <a:xfrm>
          <a:off x="1968500" y="1682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143378</xdr:rowOff>
    </xdr:from>
    <xdr:ext cx="534377" cy="259045"/>
    <xdr:sp macro="" textlink="">
      <xdr:nvSpPr>
        <xdr:cNvPr id="246" name="テキスト ボックス 245"/>
        <xdr:cNvSpPr txBox="1"/>
      </xdr:nvSpPr>
      <xdr:spPr>
        <a:xfrm>
          <a:off x="1752111" y="1660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24544</xdr:rowOff>
    </xdr:from>
    <xdr:to>
      <xdr:col>1</xdr:col>
      <xdr:colOff>485775</xdr:colOff>
      <xdr:row>98</xdr:row>
      <xdr:rowOff>126144</xdr:rowOff>
    </xdr:to>
    <xdr:sp macro="" textlink="">
      <xdr:nvSpPr>
        <xdr:cNvPr id="247" name="フローチャート : 判断 246"/>
        <xdr:cNvSpPr/>
      </xdr:nvSpPr>
      <xdr:spPr>
        <a:xfrm>
          <a:off x="1079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142671</xdr:rowOff>
    </xdr:from>
    <xdr:ext cx="534377" cy="259045"/>
    <xdr:sp macro="" textlink="">
      <xdr:nvSpPr>
        <xdr:cNvPr id="248" name="テキスト ボックス 247"/>
        <xdr:cNvSpPr txBox="1"/>
      </xdr:nvSpPr>
      <xdr:spPr>
        <a:xfrm>
          <a:off x="863111" y="1660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117388</xdr:rowOff>
    </xdr:from>
    <xdr:to>
      <xdr:col>6</xdr:col>
      <xdr:colOff>561975</xdr:colOff>
      <xdr:row>99</xdr:row>
      <xdr:rowOff>47538</xdr:rowOff>
    </xdr:to>
    <xdr:sp macro="" textlink="">
      <xdr:nvSpPr>
        <xdr:cNvPr id="254" name="円/楕円 253"/>
        <xdr:cNvSpPr/>
      </xdr:nvSpPr>
      <xdr:spPr>
        <a:xfrm>
          <a:off x="4584700" y="1691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32315</xdr:rowOff>
    </xdr:from>
    <xdr:ext cx="534377" cy="259045"/>
    <xdr:sp macro="" textlink="">
      <xdr:nvSpPr>
        <xdr:cNvPr id="255" name="扶助費該当値テキスト"/>
        <xdr:cNvSpPr txBox="1"/>
      </xdr:nvSpPr>
      <xdr:spPr>
        <a:xfrm>
          <a:off x="4686300" y="168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69,383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136035</xdr:rowOff>
    </xdr:from>
    <xdr:to>
      <xdr:col>5</xdr:col>
      <xdr:colOff>409575</xdr:colOff>
      <xdr:row>99</xdr:row>
      <xdr:rowOff>66185</xdr:rowOff>
    </xdr:to>
    <xdr:sp macro="" textlink="">
      <xdr:nvSpPr>
        <xdr:cNvPr id="256" name="円/楕円 255"/>
        <xdr:cNvSpPr/>
      </xdr:nvSpPr>
      <xdr:spPr>
        <a:xfrm>
          <a:off x="3746500" y="1693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57312</xdr:rowOff>
    </xdr:from>
    <xdr:ext cx="534377" cy="259045"/>
    <xdr:sp macro="" textlink="">
      <xdr:nvSpPr>
        <xdr:cNvPr id="257" name="テキスト ボックス 256"/>
        <xdr:cNvSpPr txBox="1"/>
      </xdr:nvSpPr>
      <xdr:spPr>
        <a:xfrm>
          <a:off x="3530111" y="1703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67,670</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30781</xdr:rowOff>
    </xdr:from>
    <xdr:to>
      <xdr:col>4</xdr:col>
      <xdr:colOff>206375</xdr:colOff>
      <xdr:row>99</xdr:row>
      <xdr:rowOff>132381</xdr:rowOff>
    </xdr:to>
    <xdr:sp macro="" textlink="">
      <xdr:nvSpPr>
        <xdr:cNvPr id="258" name="円/楕円 257"/>
        <xdr:cNvSpPr/>
      </xdr:nvSpPr>
      <xdr:spPr>
        <a:xfrm>
          <a:off x="2857500" y="1700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123508</xdr:rowOff>
    </xdr:from>
    <xdr:ext cx="534377" cy="259045"/>
    <xdr:sp macro="" textlink="">
      <xdr:nvSpPr>
        <xdr:cNvPr id="259" name="テキスト ボックス 258"/>
        <xdr:cNvSpPr txBox="1"/>
      </xdr:nvSpPr>
      <xdr:spPr>
        <a:xfrm>
          <a:off x="2641111" y="1709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61,589</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42244</xdr:rowOff>
    </xdr:from>
    <xdr:to>
      <xdr:col>3</xdr:col>
      <xdr:colOff>3175</xdr:colOff>
      <xdr:row>99</xdr:row>
      <xdr:rowOff>143844</xdr:rowOff>
    </xdr:to>
    <xdr:sp macro="" textlink="">
      <xdr:nvSpPr>
        <xdr:cNvPr id="260" name="円/楕円 259"/>
        <xdr:cNvSpPr/>
      </xdr:nvSpPr>
      <xdr:spPr>
        <a:xfrm>
          <a:off x="1968500" y="1701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134971</xdr:rowOff>
    </xdr:from>
    <xdr:ext cx="534377" cy="259045"/>
    <xdr:sp macro="" textlink="">
      <xdr:nvSpPr>
        <xdr:cNvPr id="261" name="テキスト ボックス 260"/>
        <xdr:cNvSpPr txBox="1"/>
      </xdr:nvSpPr>
      <xdr:spPr>
        <a:xfrm>
          <a:off x="1752111" y="1710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60,536</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21289</xdr:rowOff>
    </xdr:from>
    <xdr:to>
      <xdr:col>1</xdr:col>
      <xdr:colOff>485775</xdr:colOff>
      <xdr:row>99</xdr:row>
      <xdr:rowOff>122889</xdr:rowOff>
    </xdr:to>
    <xdr:sp macro="" textlink="">
      <xdr:nvSpPr>
        <xdr:cNvPr id="262" name="円/楕円 261"/>
        <xdr:cNvSpPr/>
      </xdr:nvSpPr>
      <xdr:spPr>
        <a:xfrm>
          <a:off x="1079500" y="169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114016</xdr:rowOff>
    </xdr:from>
    <xdr:ext cx="534377" cy="259045"/>
    <xdr:sp macro="" textlink="">
      <xdr:nvSpPr>
        <xdr:cNvPr id="263" name="テキスト ボックス 262"/>
        <xdr:cNvSpPr txBox="1"/>
      </xdr:nvSpPr>
      <xdr:spPr>
        <a:xfrm>
          <a:off x="863111" y="1708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169349</xdr:rowOff>
    </xdr:from>
    <xdr:to>
      <xdr:col>15</xdr:col>
      <xdr:colOff>180340</xdr:colOff>
      <xdr:row>38</xdr:row>
      <xdr:rowOff>81941</xdr:rowOff>
    </xdr:to>
    <xdr:cxnSp macro="">
      <xdr:nvCxnSpPr>
        <xdr:cNvPr id="287" name="直線コネクタ 286"/>
        <xdr:cNvCxnSpPr/>
      </xdr:nvCxnSpPr>
      <xdr:spPr>
        <a:xfrm flipV="1">
          <a:off x="10475595" y="5141399"/>
          <a:ext cx="1270" cy="14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85768</xdr:rowOff>
    </xdr:from>
    <xdr:ext cx="534377" cy="259045"/>
    <xdr:sp macro="" textlink="">
      <xdr:nvSpPr>
        <xdr:cNvPr id="288" name="補助費等最小値テキスト"/>
        <xdr:cNvSpPr txBox="1"/>
      </xdr:nvSpPr>
      <xdr:spPr>
        <a:xfrm>
          <a:off x="10528300" y="66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17,580</a:t>
          </a:r>
          <a:endParaRPr kumimoji="1" lang="ja-JP" altLang="en-US" sz="1000" b="1">
            <a:latin typeface="ＭＳ Ｐゴシック"/>
          </a:endParaRPr>
        </a:p>
      </xdr:txBody>
    </xdr:sp>
    <xdr:clientData/>
  </xdr:oneCellAnchor>
  <xdr:twoCellAnchor>
    <xdr:from>
      <xdr:col>15</xdr:col>
      <xdr:colOff>92075</xdr:colOff>
      <xdr:row>38</xdr:row>
      <xdr:rowOff>81941</xdr:rowOff>
    </xdr:from>
    <xdr:to>
      <xdr:col>15</xdr:col>
      <xdr:colOff>269875</xdr:colOff>
      <xdr:row>38</xdr:row>
      <xdr:rowOff>81941</xdr:rowOff>
    </xdr:to>
    <xdr:cxnSp macro="">
      <xdr:nvCxnSpPr>
        <xdr:cNvPr id="289" name="直線コネクタ 288"/>
        <xdr:cNvCxnSpPr/>
      </xdr:nvCxnSpPr>
      <xdr:spPr>
        <a:xfrm>
          <a:off x="10388600" y="659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116026</xdr:rowOff>
    </xdr:from>
    <xdr:ext cx="599010" cy="259045"/>
    <xdr:sp macro="" textlink="">
      <xdr:nvSpPr>
        <xdr:cNvPr id="290" name="補助費等最大値テキスト"/>
        <xdr:cNvSpPr txBox="1"/>
      </xdr:nvSpPr>
      <xdr:spPr>
        <a:xfrm>
          <a:off x="10528300" y="491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208,609</a:t>
          </a:r>
          <a:endParaRPr kumimoji="1" lang="ja-JP" altLang="en-US" sz="1000" b="1">
            <a:latin typeface="ＭＳ Ｐゴシック"/>
          </a:endParaRPr>
        </a:p>
      </xdr:txBody>
    </xdr:sp>
    <xdr:clientData/>
  </xdr:oneCellAnchor>
  <xdr:twoCellAnchor>
    <xdr:from>
      <xdr:col>15</xdr:col>
      <xdr:colOff>92075</xdr:colOff>
      <xdr:row>29</xdr:row>
      <xdr:rowOff>169349</xdr:rowOff>
    </xdr:from>
    <xdr:to>
      <xdr:col>15</xdr:col>
      <xdr:colOff>269875</xdr:colOff>
      <xdr:row>29</xdr:row>
      <xdr:rowOff>169349</xdr:rowOff>
    </xdr:to>
    <xdr:cxnSp macro="">
      <xdr:nvCxnSpPr>
        <xdr:cNvPr id="291" name="直線コネクタ 290"/>
        <xdr:cNvCxnSpPr/>
      </xdr:nvCxnSpPr>
      <xdr:spPr>
        <a:xfrm>
          <a:off x="10388600" y="514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62296</xdr:rowOff>
    </xdr:from>
    <xdr:to>
      <xdr:col>15</xdr:col>
      <xdr:colOff>180975</xdr:colOff>
      <xdr:row>38</xdr:row>
      <xdr:rowOff>81941</xdr:rowOff>
    </xdr:to>
    <xdr:cxnSp macro="">
      <xdr:nvCxnSpPr>
        <xdr:cNvPr id="292" name="直線コネクタ 291"/>
        <xdr:cNvCxnSpPr/>
      </xdr:nvCxnSpPr>
      <xdr:spPr>
        <a:xfrm>
          <a:off x="9639300" y="6577396"/>
          <a:ext cx="838200" cy="1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85999</xdr:rowOff>
    </xdr:from>
    <xdr:ext cx="534377" cy="259045"/>
    <xdr:sp macro="" textlink="">
      <xdr:nvSpPr>
        <xdr:cNvPr id="293" name="補助費等平均値テキスト"/>
        <xdr:cNvSpPr txBox="1"/>
      </xdr:nvSpPr>
      <xdr:spPr>
        <a:xfrm>
          <a:off x="10528300" y="608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63122</xdr:rowOff>
    </xdr:from>
    <xdr:to>
      <xdr:col>15</xdr:col>
      <xdr:colOff>231775</xdr:colOff>
      <xdr:row>36</xdr:row>
      <xdr:rowOff>164722</xdr:rowOff>
    </xdr:to>
    <xdr:sp macro="" textlink="">
      <xdr:nvSpPr>
        <xdr:cNvPr id="294" name="フローチャート : 判断 293"/>
        <xdr:cNvSpPr/>
      </xdr:nvSpPr>
      <xdr:spPr>
        <a:xfrm>
          <a:off x="104267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33234</xdr:rowOff>
    </xdr:from>
    <xdr:to>
      <xdr:col>14</xdr:col>
      <xdr:colOff>28575</xdr:colOff>
      <xdr:row>38</xdr:row>
      <xdr:rowOff>62296</xdr:rowOff>
    </xdr:to>
    <xdr:cxnSp macro="">
      <xdr:nvCxnSpPr>
        <xdr:cNvPr id="295" name="直線コネクタ 294"/>
        <xdr:cNvCxnSpPr/>
      </xdr:nvCxnSpPr>
      <xdr:spPr>
        <a:xfrm>
          <a:off x="8750300" y="6548334"/>
          <a:ext cx="889000" cy="2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52438</xdr:rowOff>
    </xdr:from>
    <xdr:to>
      <xdr:col>14</xdr:col>
      <xdr:colOff>79375</xdr:colOff>
      <xdr:row>36</xdr:row>
      <xdr:rowOff>154038</xdr:rowOff>
    </xdr:to>
    <xdr:sp macro="" textlink="">
      <xdr:nvSpPr>
        <xdr:cNvPr id="296" name="フローチャート : 判断 295"/>
        <xdr:cNvSpPr/>
      </xdr:nvSpPr>
      <xdr:spPr>
        <a:xfrm>
          <a:off x="9588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170565</xdr:rowOff>
    </xdr:from>
    <xdr:ext cx="534377" cy="259045"/>
    <xdr:sp macro="" textlink="">
      <xdr:nvSpPr>
        <xdr:cNvPr id="297" name="テキスト ボックス 296"/>
        <xdr:cNvSpPr txBox="1"/>
      </xdr:nvSpPr>
      <xdr:spPr>
        <a:xfrm>
          <a:off x="9372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33234</xdr:rowOff>
    </xdr:from>
    <xdr:to>
      <xdr:col>12</xdr:col>
      <xdr:colOff>511175</xdr:colOff>
      <xdr:row>38</xdr:row>
      <xdr:rowOff>78504</xdr:rowOff>
    </xdr:to>
    <xdr:cxnSp macro="">
      <xdr:nvCxnSpPr>
        <xdr:cNvPr id="298" name="直線コネクタ 297"/>
        <xdr:cNvCxnSpPr/>
      </xdr:nvCxnSpPr>
      <xdr:spPr>
        <a:xfrm flipV="1">
          <a:off x="7861300" y="6548334"/>
          <a:ext cx="889000" cy="4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71503</xdr:rowOff>
    </xdr:from>
    <xdr:to>
      <xdr:col>12</xdr:col>
      <xdr:colOff>561975</xdr:colOff>
      <xdr:row>37</xdr:row>
      <xdr:rowOff>1653</xdr:rowOff>
    </xdr:to>
    <xdr:sp macro="" textlink="">
      <xdr:nvSpPr>
        <xdr:cNvPr id="299" name="フローチャート : 判断 298"/>
        <xdr:cNvSpPr/>
      </xdr:nvSpPr>
      <xdr:spPr>
        <a:xfrm>
          <a:off x="8699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18180</xdr:rowOff>
    </xdr:from>
    <xdr:ext cx="534377" cy="259045"/>
    <xdr:sp macro="" textlink="">
      <xdr:nvSpPr>
        <xdr:cNvPr id="300" name="テキスト ボックス 299"/>
        <xdr:cNvSpPr txBox="1"/>
      </xdr:nvSpPr>
      <xdr:spPr>
        <a:xfrm>
          <a:off x="8483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64353</xdr:rowOff>
    </xdr:from>
    <xdr:to>
      <xdr:col>11</xdr:col>
      <xdr:colOff>307975</xdr:colOff>
      <xdr:row>38</xdr:row>
      <xdr:rowOff>78504</xdr:rowOff>
    </xdr:to>
    <xdr:cxnSp macro="">
      <xdr:nvCxnSpPr>
        <xdr:cNvPr id="301" name="直線コネクタ 300"/>
        <xdr:cNvCxnSpPr/>
      </xdr:nvCxnSpPr>
      <xdr:spPr>
        <a:xfrm>
          <a:off x="6972300" y="6579453"/>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77158</xdr:rowOff>
    </xdr:from>
    <xdr:to>
      <xdr:col>11</xdr:col>
      <xdr:colOff>358775</xdr:colOff>
      <xdr:row>37</xdr:row>
      <xdr:rowOff>7308</xdr:rowOff>
    </xdr:to>
    <xdr:sp macro="" textlink="">
      <xdr:nvSpPr>
        <xdr:cNvPr id="302" name="フローチャート : 判断 301"/>
        <xdr:cNvSpPr/>
      </xdr:nvSpPr>
      <xdr:spPr>
        <a:xfrm>
          <a:off x="7810500" y="624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23835</xdr:rowOff>
    </xdr:from>
    <xdr:ext cx="534377" cy="259045"/>
    <xdr:sp macro="" textlink="">
      <xdr:nvSpPr>
        <xdr:cNvPr id="303" name="テキスト ボックス 302"/>
        <xdr:cNvSpPr txBox="1"/>
      </xdr:nvSpPr>
      <xdr:spPr>
        <a:xfrm>
          <a:off x="7594111" y="602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98775</xdr:rowOff>
    </xdr:from>
    <xdr:to>
      <xdr:col>10</xdr:col>
      <xdr:colOff>155575</xdr:colOff>
      <xdr:row>37</xdr:row>
      <xdr:rowOff>28925</xdr:rowOff>
    </xdr:to>
    <xdr:sp macro="" textlink="">
      <xdr:nvSpPr>
        <xdr:cNvPr id="304" name="フローチャート : 判断 303"/>
        <xdr:cNvSpPr/>
      </xdr:nvSpPr>
      <xdr:spPr>
        <a:xfrm>
          <a:off x="6921500" y="627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45452</xdr:rowOff>
    </xdr:from>
    <xdr:ext cx="534377" cy="259045"/>
    <xdr:sp macro="" textlink="">
      <xdr:nvSpPr>
        <xdr:cNvPr id="305" name="テキスト ボックス 304"/>
        <xdr:cNvSpPr txBox="1"/>
      </xdr:nvSpPr>
      <xdr:spPr>
        <a:xfrm>
          <a:off x="6705111" y="604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31141</xdr:rowOff>
    </xdr:from>
    <xdr:to>
      <xdr:col>15</xdr:col>
      <xdr:colOff>231775</xdr:colOff>
      <xdr:row>38</xdr:row>
      <xdr:rowOff>132741</xdr:rowOff>
    </xdr:to>
    <xdr:sp macro="" textlink="">
      <xdr:nvSpPr>
        <xdr:cNvPr id="311" name="円/楕円 310"/>
        <xdr:cNvSpPr/>
      </xdr:nvSpPr>
      <xdr:spPr>
        <a:xfrm>
          <a:off x="10426700" y="65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117517</xdr:rowOff>
    </xdr:from>
    <xdr:ext cx="534377" cy="259045"/>
    <xdr:sp macro="" textlink="">
      <xdr:nvSpPr>
        <xdr:cNvPr id="312" name="補助費等該当値テキスト"/>
        <xdr:cNvSpPr txBox="1"/>
      </xdr:nvSpPr>
      <xdr:spPr>
        <a:xfrm>
          <a:off x="10528300" y="646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17,580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11496</xdr:rowOff>
    </xdr:from>
    <xdr:to>
      <xdr:col>14</xdr:col>
      <xdr:colOff>79375</xdr:colOff>
      <xdr:row>38</xdr:row>
      <xdr:rowOff>113096</xdr:rowOff>
    </xdr:to>
    <xdr:sp macro="" textlink="">
      <xdr:nvSpPr>
        <xdr:cNvPr id="313" name="円/楕円 312"/>
        <xdr:cNvSpPr/>
      </xdr:nvSpPr>
      <xdr:spPr>
        <a:xfrm>
          <a:off x="9588500" y="65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104223</xdr:rowOff>
    </xdr:from>
    <xdr:ext cx="534377" cy="259045"/>
    <xdr:sp macro="" textlink="">
      <xdr:nvSpPr>
        <xdr:cNvPr id="314" name="テキスト ボックス 313"/>
        <xdr:cNvSpPr txBox="1"/>
      </xdr:nvSpPr>
      <xdr:spPr>
        <a:xfrm>
          <a:off x="9372111" y="661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153883</xdr:rowOff>
    </xdr:from>
    <xdr:to>
      <xdr:col>12</xdr:col>
      <xdr:colOff>561975</xdr:colOff>
      <xdr:row>38</xdr:row>
      <xdr:rowOff>84034</xdr:rowOff>
    </xdr:to>
    <xdr:sp macro="" textlink="">
      <xdr:nvSpPr>
        <xdr:cNvPr id="315" name="円/楕円 314"/>
        <xdr:cNvSpPr/>
      </xdr:nvSpPr>
      <xdr:spPr>
        <a:xfrm>
          <a:off x="8699500" y="64975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75161</xdr:rowOff>
    </xdr:from>
    <xdr:ext cx="534377" cy="259045"/>
    <xdr:sp macro="" textlink="">
      <xdr:nvSpPr>
        <xdr:cNvPr id="316" name="テキスト ボックス 315"/>
        <xdr:cNvSpPr txBox="1"/>
      </xdr:nvSpPr>
      <xdr:spPr>
        <a:xfrm>
          <a:off x="8483111" y="659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27704</xdr:rowOff>
    </xdr:from>
    <xdr:to>
      <xdr:col>11</xdr:col>
      <xdr:colOff>358775</xdr:colOff>
      <xdr:row>38</xdr:row>
      <xdr:rowOff>129304</xdr:rowOff>
    </xdr:to>
    <xdr:sp macro="" textlink="">
      <xdr:nvSpPr>
        <xdr:cNvPr id="317" name="円/楕円 316"/>
        <xdr:cNvSpPr/>
      </xdr:nvSpPr>
      <xdr:spPr>
        <a:xfrm>
          <a:off x="7810500" y="654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120431</xdr:rowOff>
    </xdr:from>
    <xdr:ext cx="534377" cy="259045"/>
    <xdr:sp macro="" textlink="">
      <xdr:nvSpPr>
        <xdr:cNvPr id="318" name="テキスト ボックス 317"/>
        <xdr:cNvSpPr txBox="1"/>
      </xdr:nvSpPr>
      <xdr:spPr>
        <a:xfrm>
          <a:off x="7594111" y="663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13553</xdr:rowOff>
    </xdr:from>
    <xdr:to>
      <xdr:col>10</xdr:col>
      <xdr:colOff>155575</xdr:colOff>
      <xdr:row>38</xdr:row>
      <xdr:rowOff>115153</xdr:rowOff>
    </xdr:to>
    <xdr:sp macro="" textlink="">
      <xdr:nvSpPr>
        <xdr:cNvPr id="319" name="円/楕円 318"/>
        <xdr:cNvSpPr/>
      </xdr:nvSpPr>
      <xdr:spPr>
        <a:xfrm>
          <a:off x="6921500" y="65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106280</xdr:rowOff>
    </xdr:from>
    <xdr:ext cx="534377" cy="259045"/>
    <xdr:sp macro="" textlink="">
      <xdr:nvSpPr>
        <xdr:cNvPr id="320" name="テキスト ボックス 319"/>
        <xdr:cNvSpPr txBox="1"/>
      </xdr:nvSpPr>
      <xdr:spPr>
        <a:xfrm>
          <a:off x="6705111" y="662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44,553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119117</xdr:rowOff>
    </xdr:from>
    <xdr:to>
      <xdr:col>15</xdr:col>
      <xdr:colOff>180340</xdr:colOff>
      <xdr:row>58</xdr:row>
      <xdr:rowOff>164387</xdr:rowOff>
    </xdr:to>
    <xdr:cxnSp macro="">
      <xdr:nvCxnSpPr>
        <xdr:cNvPr id="344" name="直線コネクタ 343"/>
        <xdr:cNvCxnSpPr/>
      </xdr:nvCxnSpPr>
      <xdr:spPr>
        <a:xfrm flipV="1">
          <a:off x="10475595" y="8863067"/>
          <a:ext cx="1270" cy="124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168214</xdr:rowOff>
    </xdr:from>
    <xdr:ext cx="534377" cy="259045"/>
    <xdr:sp macro="" textlink="">
      <xdr:nvSpPr>
        <xdr:cNvPr id="345" name="普通建設事業費最小値テキスト"/>
        <xdr:cNvSpPr txBox="1"/>
      </xdr:nvSpPr>
      <xdr:spPr>
        <a:xfrm>
          <a:off x="10528300" y="1011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27,041</a:t>
          </a:r>
          <a:endParaRPr kumimoji="1" lang="ja-JP" altLang="en-US" sz="1000" b="1">
            <a:latin typeface="ＭＳ Ｐゴシック"/>
          </a:endParaRPr>
        </a:p>
      </xdr:txBody>
    </xdr:sp>
    <xdr:clientData/>
  </xdr:oneCellAnchor>
  <xdr:twoCellAnchor>
    <xdr:from>
      <xdr:col>15</xdr:col>
      <xdr:colOff>92075</xdr:colOff>
      <xdr:row>58</xdr:row>
      <xdr:rowOff>164387</xdr:rowOff>
    </xdr:from>
    <xdr:to>
      <xdr:col>15</xdr:col>
      <xdr:colOff>269875</xdr:colOff>
      <xdr:row>58</xdr:row>
      <xdr:rowOff>164387</xdr:rowOff>
    </xdr:to>
    <xdr:cxnSp macro="">
      <xdr:nvCxnSpPr>
        <xdr:cNvPr id="346" name="直線コネクタ 345"/>
        <xdr:cNvCxnSpPr/>
      </xdr:nvCxnSpPr>
      <xdr:spPr>
        <a:xfrm>
          <a:off x="10388600" y="1010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65794</xdr:rowOff>
    </xdr:from>
    <xdr:ext cx="599010" cy="259045"/>
    <xdr:sp macro="" textlink="">
      <xdr:nvSpPr>
        <xdr:cNvPr id="347" name="普通建設事業費最大値テキスト"/>
        <xdr:cNvSpPr txBox="1"/>
      </xdr:nvSpPr>
      <xdr:spPr>
        <a:xfrm>
          <a:off x="10528300" y="863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680,805</a:t>
          </a:r>
          <a:endParaRPr kumimoji="1" lang="ja-JP" altLang="en-US" sz="1000" b="1">
            <a:latin typeface="ＭＳ Ｐゴシック"/>
          </a:endParaRPr>
        </a:p>
      </xdr:txBody>
    </xdr:sp>
    <xdr:clientData/>
  </xdr:oneCellAnchor>
  <xdr:twoCellAnchor>
    <xdr:from>
      <xdr:col>15</xdr:col>
      <xdr:colOff>92075</xdr:colOff>
      <xdr:row>51</xdr:row>
      <xdr:rowOff>119117</xdr:rowOff>
    </xdr:from>
    <xdr:to>
      <xdr:col>15</xdr:col>
      <xdr:colOff>269875</xdr:colOff>
      <xdr:row>51</xdr:row>
      <xdr:rowOff>119117</xdr:rowOff>
    </xdr:to>
    <xdr:cxnSp macro="">
      <xdr:nvCxnSpPr>
        <xdr:cNvPr id="348" name="直線コネクタ 347"/>
        <xdr:cNvCxnSpPr/>
      </xdr:nvCxnSpPr>
      <xdr:spPr>
        <a:xfrm>
          <a:off x="10388600" y="886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130149</xdr:rowOff>
    </xdr:from>
    <xdr:to>
      <xdr:col>15</xdr:col>
      <xdr:colOff>180975</xdr:colOff>
      <xdr:row>58</xdr:row>
      <xdr:rowOff>149499</xdr:rowOff>
    </xdr:to>
    <xdr:cxnSp macro="">
      <xdr:nvCxnSpPr>
        <xdr:cNvPr id="349" name="直線コネクタ 348"/>
        <xdr:cNvCxnSpPr/>
      </xdr:nvCxnSpPr>
      <xdr:spPr>
        <a:xfrm flipV="1">
          <a:off x="9639300" y="10074249"/>
          <a:ext cx="838200" cy="1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66577</xdr:rowOff>
    </xdr:from>
    <xdr:ext cx="534377" cy="259045"/>
    <xdr:sp macro="" textlink="">
      <xdr:nvSpPr>
        <xdr:cNvPr id="350" name="普通建設事業費平均値テキスト"/>
        <xdr:cNvSpPr txBox="1"/>
      </xdr:nvSpPr>
      <xdr:spPr>
        <a:xfrm>
          <a:off x="10528300" y="983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43700</xdr:rowOff>
    </xdr:from>
    <xdr:to>
      <xdr:col>15</xdr:col>
      <xdr:colOff>231775</xdr:colOff>
      <xdr:row>58</xdr:row>
      <xdr:rowOff>145300</xdr:rowOff>
    </xdr:to>
    <xdr:sp macro="" textlink="">
      <xdr:nvSpPr>
        <xdr:cNvPr id="351" name="フローチャート : 判断 350"/>
        <xdr:cNvSpPr/>
      </xdr:nvSpPr>
      <xdr:spPr>
        <a:xfrm>
          <a:off x="10426700" y="99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149499</xdr:rowOff>
    </xdr:from>
    <xdr:to>
      <xdr:col>14</xdr:col>
      <xdr:colOff>28575</xdr:colOff>
      <xdr:row>58</xdr:row>
      <xdr:rowOff>167088</xdr:rowOff>
    </xdr:to>
    <xdr:cxnSp macro="">
      <xdr:nvCxnSpPr>
        <xdr:cNvPr id="352" name="直線コネクタ 351"/>
        <xdr:cNvCxnSpPr/>
      </xdr:nvCxnSpPr>
      <xdr:spPr>
        <a:xfrm flipV="1">
          <a:off x="8750300" y="10093599"/>
          <a:ext cx="889000" cy="1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3" name="フローチャート : 判断 352"/>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80127</xdr:rowOff>
    </xdr:from>
    <xdr:ext cx="599010" cy="259045"/>
    <xdr:sp macro="" textlink="">
      <xdr:nvSpPr>
        <xdr:cNvPr id="354" name="テキスト ボックス 353"/>
        <xdr:cNvSpPr txBox="1"/>
      </xdr:nvSpPr>
      <xdr:spPr>
        <a:xfrm>
          <a:off x="9339794" y="968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167088</xdr:rowOff>
    </xdr:from>
    <xdr:to>
      <xdr:col>12</xdr:col>
      <xdr:colOff>511175</xdr:colOff>
      <xdr:row>59</xdr:row>
      <xdr:rowOff>14955</xdr:rowOff>
    </xdr:to>
    <xdr:cxnSp macro="">
      <xdr:nvCxnSpPr>
        <xdr:cNvPr id="355" name="直線コネクタ 354"/>
        <xdr:cNvCxnSpPr/>
      </xdr:nvCxnSpPr>
      <xdr:spPr>
        <a:xfrm flipV="1">
          <a:off x="7861300" y="10111188"/>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6" name="フローチャート : 判断 355"/>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109946</xdr:rowOff>
    </xdr:from>
    <xdr:ext cx="534377" cy="259045"/>
    <xdr:sp macro="" textlink="">
      <xdr:nvSpPr>
        <xdr:cNvPr id="357" name="テキスト ボックス 356"/>
        <xdr:cNvSpPr txBox="1"/>
      </xdr:nvSpPr>
      <xdr:spPr>
        <a:xfrm>
          <a:off x="8483111" y="97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176</xdr:rowOff>
    </xdr:from>
    <xdr:to>
      <xdr:col>11</xdr:col>
      <xdr:colOff>307975</xdr:colOff>
      <xdr:row>59</xdr:row>
      <xdr:rowOff>14955</xdr:rowOff>
    </xdr:to>
    <xdr:cxnSp macro="">
      <xdr:nvCxnSpPr>
        <xdr:cNvPr id="358" name="直線コネクタ 357"/>
        <xdr:cNvCxnSpPr/>
      </xdr:nvCxnSpPr>
      <xdr:spPr>
        <a:xfrm>
          <a:off x="6972300" y="10115726"/>
          <a:ext cx="889000" cy="1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59" name="フローチャート : 判断 358"/>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139002</xdr:rowOff>
    </xdr:from>
    <xdr:ext cx="534377" cy="259045"/>
    <xdr:sp macro="" textlink="">
      <xdr:nvSpPr>
        <xdr:cNvPr id="360" name="テキスト ボックス 359"/>
        <xdr:cNvSpPr txBox="1"/>
      </xdr:nvSpPr>
      <xdr:spPr>
        <a:xfrm>
          <a:off x="759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61" name="フローチャート : 判断 360"/>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155209</xdr:rowOff>
    </xdr:from>
    <xdr:ext cx="534377" cy="259045"/>
    <xdr:sp macro="" textlink="">
      <xdr:nvSpPr>
        <xdr:cNvPr id="362" name="テキスト ボックス 361"/>
        <xdr:cNvSpPr txBox="1"/>
      </xdr:nvSpPr>
      <xdr:spPr>
        <a:xfrm>
          <a:off x="6705111" y="97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79349</xdr:rowOff>
    </xdr:from>
    <xdr:to>
      <xdr:col>15</xdr:col>
      <xdr:colOff>231775</xdr:colOff>
      <xdr:row>59</xdr:row>
      <xdr:rowOff>9499</xdr:rowOff>
    </xdr:to>
    <xdr:sp macro="" textlink="">
      <xdr:nvSpPr>
        <xdr:cNvPr id="368" name="円/楕円 367"/>
        <xdr:cNvSpPr/>
      </xdr:nvSpPr>
      <xdr:spPr>
        <a:xfrm>
          <a:off x="10426700" y="1002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22128</xdr:rowOff>
    </xdr:from>
    <xdr:ext cx="534377" cy="259045"/>
    <xdr:sp macro="" textlink="">
      <xdr:nvSpPr>
        <xdr:cNvPr id="369" name="普通建設事業費該当値テキスト"/>
        <xdr:cNvSpPr txBox="1"/>
      </xdr:nvSpPr>
      <xdr:spPr>
        <a:xfrm>
          <a:off x="10528300" y="996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45,014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98699</xdr:rowOff>
    </xdr:from>
    <xdr:to>
      <xdr:col>14</xdr:col>
      <xdr:colOff>79375</xdr:colOff>
      <xdr:row>59</xdr:row>
      <xdr:rowOff>28849</xdr:rowOff>
    </xdr:to>
    <xdr:sp macro="" textlink="">
      <xdr:nvSpPr>
        <xdr:cNvPr id="370" name="円/楕円 369"/>
        <xdr:cNvSpPr/>
      </xdr:nvSpPr>
      <xdr:spPr>
        <a:xfrm>
          <a:off x="9588500" y="100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19976</xdr:rowOff>
    </xdr:from>
    <xdr:ext cx="534377" cy="259045"/>
    <xdr:sp macro="" textlink="">
      <xdr:nvSpPr>
        <xdr:cNvPr id="371" name="テキスト ボックス 370"/>
        <xdr:cNvSpPr txBox="1"/>
      </xdr:nvSpPr>
      <xdr:spPr>
        <a:xfrm>
          <a:off x="9372111" y="1013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116288</xdr:rowOff>
    </xdr:from>
    <xdr:to>
      <xdr:col>12</xdr:col>
      <xdr:colOff>561975</xdr:colOff>
      <xdr:row>59</xdr:row>
      <xdr:rowOff>46438</xdr:rowOff>
    </xdr:to>
    <xdr:sp macro="" textlink="">
      <xdr:nvSpPr>
        <xdr:cNvPr id="372" name="円/楕円 371"/>
        <xdr:cNvSpPr/>
      </xdr:nvSpPr>
      <xdr:spPr>
        <a:xfrm>
          <a:off x="8699500" y="100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37565</xdr:rowOff>
    </xdr:from>
    <xdr:ext cx="534377" cy="259045"/>
    <xdr:sp macro="" textlink="">
      <xdr:nvSpPr>
        <xdr:cNvPr id="373" name="テキスト ボックス 372"/>
        <xdr:cNvSpPr txBox="1"/>
      </xdr:nvSpPr>
      <xdr:spPr>
        <a:xfrm>
          <a:off x="8483111" y="101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135605</xdr:rowOff>
    </xdr:from>
    <xdr:to>
      <xdr:col>11</xdr:col>
      <xdr:colOff>358775</xdr:colOff>
      <xdr:row>59</xdr:row>
      <xdr:rowOff>65755</xdr:rowOff>
    </xdr:to>
    <xdr:sp macro="" textlink="">
      <xdr:nvSpPr>
        <xdr:cNvPr id="374" name="円/楕円 373"/>
        <xdr:cNvSpPr/>
      </xdr:nvSpPr>
      <xdr:spPr>
        <a:xfrm>
          <a:off x="7810500" y="100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56882</xdr:rowOff>
    </xdr:from>
    <xdr:ext cx="534377" cy="259045"/>
    <xdr:sp macro="" textlink="">
      <xdr:nvSpPr>
        <xdr:cNvPr id="375" name="テキスト ボックス 374"/>
        <xdr:cNvSpPr txBox="1"/>
      </xdr:nvSpPr>
      <xdr:spPr>
        <a:xfrm>
          <a:off x="7594111" y="1017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120826</xdr:rowOff>
    </xdr:from>
    <xdr:to>
      <xdr:col>10</xdr:col>
      <xdr:colOff>155575</xdr:colOff>
      <xdr:row>59</xdr:row>
      <xdr:rowOff>50976</xdr:rowOff>
    </xdr:to>
    <xdr:sp macro="" textlink="">
      <xdr:nvSpPr>
        <xdr:cNvPr id="376" name="円/楕円 375"/>
        <xdr:cNvSpPr/>
      </xdr:nvSpPr>
      <xdr:spPr>
        <a:xfrm>
          <a:off x="6921500" y="1006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42103</xdr:rowOff>
    </xdr:from>
    <xdr:ext cx="534377" cy="259045"/>
    <xdr:sp macro="" textlink="">
      <xdr:nvSpPr>
        <xdr:cNvPr id="377" name="テキスト ボックス 376"/>
        <xdr:cNvSpPr txBox="1"/>
      </xdr:nvSpPr>
      <xdr:spPr>
        <a:xfrm>
          <a:off x="6705111" y="1015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84516</xdr:rowOff>
    </xdr:from>
    <xdr:to>
      <xdr:col>15</xdr:col>
      <xdr:colOff>180340</xdr:colOff>
      <xdr:row>79</xdr:row>
      <xdr:rowOff>40309</xdr:rowOff>
    </xdr:to>
    <xdr:cxnSp macro="">
      <xdr:nvCxnSpPr>
        <xdr:cNvPr id="401" name="直線コネクタ 400"/>
        <xdr:cNvCxnSpPr/>
      </xdr:nvCxnSpPr>
      <xdr:spPr>
        <a:xfrm flipV="1">
          <a:off x="10475595" y="12086016"/>
          <a:ext cx="1270" cy="1498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44136</xdr:rowOff>
    </xdr:from>
    <xdr:ext cx="469744" cy="259045"/>
    <xdr:sp macro="" textlink="">
      <xdr:nvSpPr>
        <xdr:cNvPr id="402" name="普通建設事業費 （ うち新規整備　）最小値テキスト"/>
        <xdr:cNvSpPr txBox="1"/>
      </xdr:nvSpPr>
      <xdr:spPr>
        <a:xfrm>
          <a:off x="10528300" y="1358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a:t>
          </a:r>
          <a:endParaRPr kumimoji="1" lang="ja-JP" altLang="en-US" sz="1000" b="1">
            <a:latin typeface="ＭＳ Ｐゴシック"/>
          </a:endParaRPr>
        </a:p>
      </xdr:txBody>
    </xdr:sp>
    <xdr:clientData/>
  </xdr:oneCellAnchor>
  <xdr:twoCellAnchor>
    <xdr:from>
      <xdr:col>15</xdr:col>
      <xdr:colOff>92075</xdr:colOff>
      <xdr:row>79</xdr:row>
      <xdr:rowOff>40309</xdr:rowOff>
    </xdr:from>
    <xdr:to>
      <xdr:col>15</xdr:col>
      <xdr:colOff>269875</xdr:colOff>
      <xdr:row>79</xdr:row>
      <xdr:rowOff>40309</xdr:rowOff>
    </xdr:to>
    <xdr:cxnSp macro="">
      <xdr:nvCxnSpPr>
        <xdr:cNvPr id="403" name="直線コネクタ 402"/>
        <xdr:cNvCxnSpPr/>
      </xdr:nvCxnSpPr>
      <xdr:spPr>
        <a:xfrm>
          <a:off x="10388600" y="135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31193</xdr:rowOff>
    </xdr:from>
    <xdr:ext cx="599010" cy="259045"/>
    <xdr:sp macro="" textlink="">
      <xdr:nvSpPr>
        <xdr:cNvPr id="404" name="普通建設事業費 （ うち新規整備　）最大値テキスト"/>
        <xdr:cNvSpPr txBox="1"/>
      </xdr:nvSpPr>
      <xdr:spPr>
        <a:xfrm>
          <a:off x="10528300" y="118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394,484</a:t>
          </a:r>
          <a:endParaRPr kumimoji="1" lang="ja-JP" altLang="en-US" sz="1000" b="1">
            <a:latin typeface="ＭＳ Ｐゴシック"/>
          </a:endParaRPr>
        </a:p>
      </xdr:txBody>
    </xdr:sp>
    <xdr:clientData/>
  </xdr:oneCellAnchor>
  <xdr:twoCellAnchor>
    <xdr:from>
      <xdr:col>15</xdr:col>
      <xdr:colOff>92075</xdr:colOff>
      <xdr:row>70</xdr:row>
      <xdr:rowOff>84516</xdr:rowOff>
    </xdr:from>
    <xdr:to>
      <xdr:col>15</xdr:col>
      <xdr:colOff>269875</xdr:colOff>
      <xdr:row>70</xdr:row>
      <xdr:rowOff>84516</xdr:rowOff>
    </xdr:to>
    <xdr:cxnSp macro="">
      <xdr:nvCxnSpPr>
        <xdr:cNvPr id="405" name="直線コネクタ 404"/>
        <xdr:cNvCxnSpPr/>
      </xdr:nvCxnSpPr>
      <xdr:spPr>
        <a:xfrm>
          <a:off x="10388600" y="1208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113342</xdr:rowOff>
    </xdr:from>
    <xdr:to>
      <xdr:col>15</xdr:col>
      <xdr:colOff>180975</xdr:colOff>
      <xdr:row>79</xdr:row>
      <xdr:rowOff>4186</xdr:rowOff>
    </xdr:to>
    <xdr:cxnSp macro="">
      <xdr:nvCxnSpPr>
        <xdr:cNvPr id="406" name="直線コネクタ 405"/>
        <xdr:cNvCxnSpPr/>
      </xdr:nvCxnSpPr>
      <xdr:spPr>
        <a:xfrm flipV="1">
          <a:off x="9639300" y="13486442"/>
          <a:ext cx="838200" cy="6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79773</xdr:rowOff>
    </xdr:from>
    <xdr:ext cx="534377" cy="259045"/>
    <xdr:sp macro="" textlink="">
      <xdr:nvSpPr>
        <xdr:cNvPr id="407" name="普通建設事業費 （ うち新規整備　）平均値テキスト"/>
        <xdr:cNvSpPr txBox="1"/>
      </xdr:nvSpPr>
      <xdr:spPr>
        <a:xfrm>
          <a:off x="10528300" y="13281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56896</xdr:rowOff>
    </xdr:from>
    <xdr:to>
      <xdr:col>15</xdr:col>
      <xdr:colOff>231775</xdr:colOff>
      <xdr:row>78</xdr:row>
      <xdr:rowOff>158496</xdr:rowOff>
    </xdr:to>
    <xdr:sp macro="" textlink="">
      <xdr:nvSpPr>
        <xdr:cNvPr id="408" name="フローチャート : 判断 407"/>
        <xdr:cNvSpPr/>
      </xdr:nvSpPr>
      <xdr:spPr>
        <a:xfrm>
          <a:off x="104267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137858</xdr:rowOff>
    </xdr:from>
    <xdr:to>
      <xdr:col>14</xdr:col>
      <xdr:colOff>79375</xdr:colOff>
      <xdr:row>78</xdr:row>
      <xdr:rowOff>68008</xdr:rowOff>
    </xdr:to>
    <xdr:sp macro="" textlink="">
      <xdr:nvSpPr>
        <xdr:cNvPr id="409" name="フローチャート : 判断 408"/>
        <xdr:cNvSpPr/>
      </xdr:nvSpPr>
      <xdr:spPr>
        <a:xfrm>
          <a:off x="9588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84535</xdr:rowOff>
    </xdr:from>
    <xdr:ext cx="534377" cy="259045"/>
    <xdr:sp macro="" textlink="">
      <xdr:nvSpPr>
        <xdr:cNvPr id="410" name="テキスト ボックス 409"/>
        <xdr:cNvSpPr txBox="1"/>
      </xdr:nvSpPr>
      <xdr:spPr>
        <a:xfrm>
          <a:off x="9372111" y="1311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62542</xdr:rowOff>
    </xdr:from>
    <xdr:to>
      <xdr:col>15</xdr:col>
      <xdr:colOff>231775</xdr:colOff>
      <xdr:row>78</xdr:row>
      <xdr:rowOff>164142</xdr:rowOff>
    </xdr:to>
    <xdr:sp macro="" textlink="">
      <xdr:nvSpPr>
        <xdr:cNvPr id="416" name="円/楕円 415"/>
        <xdr:cNvSpPr/>
      </xdr:nvSpPr>
      <xdr:spPr>
        <a:xfrm>
          <a:off x="10426700" y="1343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35323</xdr:rowOff>
    </xdr:from>
    <xdr:ext cx="534377" cy="259045"/>
    <xdr:sp macro="" textlink="">
      <xdr:nvSpPr>
        <xdr:cNvPr id="417" name="普通建設事業費 （ うち新規整備　）該当値テキスト"/>
        <xdr:cNvSpPr txBox="1"/>
      </xdr:nvSpPr>
      <xdr:spPr>
        <a:xfrm>
          <a:off x="10528300" y="134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26,918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124836</xdr:rowOff>
    </xdr:from>
    <xdr:to>
      <xdr:col>14</xdr:col>
      <xdr:colOff>79375</xdr:colOff>
      <xdr:row>79</xdr:row>
      <xdr:rowOff>54986</xdr:rowOff>
    </xdr:to>
    <xdr:sp macro="" textlink="">
      <xdr:nvSpPr>
        <xdr:cNvPr id="418" name="円/楕円 417"/>
        <xdr:cNvSpPr/>
      </xdr:nvSpPr>
      <xdr:spPr>
        <a:xfrm>
          <a:off x="9588500" y="134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46113</xdr:rowOff>
    </xdr:from>
    <xdr:ext cx="534377" cy="259045"/>
    <xdr:sp macro="" textlink="">
      <xdr:nvSpPr>
        <xdr:cNvPr id="419" name="テキスト ボックス 418"/>
        <xdr:cNvSpPr txBox="1"/>
      </xdr:nvSpPr>
      <xdr:spPr>
        <a:xfrm>
          <a:off x="9372111" y="135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0" name="直線コネクタ 42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1" name="テキスト ボックス 43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2" name="直線コネクタ 43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3" name="テキスト ボックス 43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4" name="直線コネクタ 43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5" name="テキスト ボックス 43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6" name="直線コネクタ 43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7" name="テキスト ボックス 43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98679</xdr:rowOff>
    </xdr:from>
    <xdr:to>
      <xdr:col>15</xdr:col>
      <xdr:colOff>180340</xdr:colOff>
      <xdr:row>98</xdr:row>
      <xdr:rowOff>100408</xdr:rowOff>
    </xdr:to>
    <xdr:cxnSp macro="">
      <xdr:nvCxnSpPr>
        <xdr:cNvPr id="441" name="直線コネクタ 440"/>
        <xdr:cNvCxnSpPr/>
      </xdr:nvCxnSpPr>
      <xdr:spPr>
        <a:xfrm flipV="1">
          <a:off x="10475595" y="15529179"/>
          <a:ext cx="1270" cy="137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104235</xdr:rowOff>
    </xdr:from>
    <xdr:ext cx="469744" cy="259045"/>
    <xdr:sp macro="" textlink="">
      <xdr:nvSpPr>
        <xdr:cNvPr id="442" name="普通建設事業費 （ うち更新整備　）最小値テキスト"/>
        <xdr:cNvSpPr txBox="1"/>
      </xdr:nvSpPr>
      <xdr:spPr>
        <a:xfrm>
          <a:off x="10528300" y="16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4,297</a:t>
          </a:r>
          <a:endParaRPr kumimoji="1" lang="ja-JP" altLang="en-US" sz="1000" b="1">
            <a:latin typeface="ＭＳ Ｐゴシック"/>
          </a:endParaRPr>
        </a:p>
      </xdr:txBody>
    </xdr:sp>
    <xdr:clientData/>
  </xdr:oneCellAnchor>
  <xdr:twoCellAnchor>
    <xdr:from>
      <xdr:col>15</xdr:col>
      <xdr:colOff>92075</xdr:colOff>
      <xdr:row>98</xdr:row>
      <xdr:rowOff>100408</xdr:rowOff>
    </xdr:from>
    <xdr:to>
      <xdr:col>15</xdr:col>
      <xdr:colOff>269875</xdr:colOff>
      <xdr:row>98</xdr:row>
      <xdr:rowOff>100408</xdr:rowOff>
    </xdr:to>
    <xdr:cxnSp macro="">
      <xdr:nvCxnSpPr>
        <xdr:cNvPr id="443" name="直線コネクタ 442"/>
        <xdr:cNvCxnSpPr/>
      </xdr:nvCxnSpPr>
      <xdr:spPr>
        <a:xfrm>
          <a:off x="10388600" y="1690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45356</xdr:rowOff>
    </xdr:from>
    <xdr:ext cx="599010" cy="259045"/>
    <xdr:sp macro="" textlink="">
      <xdr:nvSpPr>
        <xdr:cNvPr id="444" name="普通建設事業費 （ うち更新整備　）最大値テキスト"/>
        <xdr:cNvSpPr txBox="1"/>
      </xdr:nvSpPr>
      <xdr:spPr>
        <a:xfrm>
          <a:off x="10528300" y="1530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154,486</a:t>
          </a:r>
          <a:endParaRPr kumimoji="1" lang="ja-JP" altLang="en-US" sz="1000" b="1">
            <a:latin typeface="ＭＳ Ｐゴシック"/>
          </a:endParaRPr>
        </a:p>
      </xdr:txBody>
    </xdr:sp>
    <xdr:clientData/>
  </xdr:oneCellAnchor>
  <xdr:twoCellAnchor>
    <xdr:from>
      <xdr:col>15</xdr:col>
      <xdr:colOff>92075</xdr:colOff>
      <xdr:row>90</xdr:row>
      <xdr:rowOff>98679</xdr:rowOff>
    </xdr:from>
    <xdr:to>
      <xdr:col>15</xdr:col>
      <xdr:colOff>269875</xdr:colOff>
      <xdr:row>90</xdr:row>
      <xdr:rowOff>98679</xdr:rowOff>
    </xdr:to>
    <xdr:cxnSp macro="">
      <xdr:nvCxnSpPr>
        <xdr:cNvPr id="445" name="直線コネクタ 444"/>
        <xdr:cNvCxnSpPr/>
      </xdr:nvCxnSpPr>
      <xdr:spPr>
        <a:xfrm>
          <a:off x="10388600" y="15529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41210</xdr:rowOff>
    </xdr:from>
    <xdr:to>
      <xdr:col>15</xdr:col>
      <xdr:colOff>180975</xdr:colOff>
      <xdr:row>98</xdr:row>
      <xdr:rowOff>45306</xdr:rowOff>
    </xdr:to>
    <xdr:cxnSp macro="">
      <xdr:nvCxnSpPr>
        <xdr:cNvPr id="446" name="直線コネクタ 445"/>
        <xdr:cNvCxnSpPr/>
      </xdr:nvCxnSpPr>
      <xdr:spPr>
        <a:xfrm>
          <a:off x="9639300" y="16843310"/>
          <a:ext cx="8382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27195</xdr:rowOff>
    </xdr:from>
    <xdr:ext cx="534377" cy="259045"/>
    <xdr:sp macro="" textlink="">
      <xdr:nvSpPr>
        <xdr:cNvPr id="447" name="普通建設事業費 （ うち更新整備　）平均値テキスト"/>
        <xdr:cNvSpPr txBox="1"/>
      </xdr:nvSpPr>
      <xdr:spPr>
        <a:xfrm>
          <a:off x="10528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4318</xdr:rowOff>
    </xdr:from>
    <xdr:to>
      <xdr:col>15</xdr:col>
      <xdr:colOff>231775</xdr:colOff>
      <xdr:row>97</xdr:row>
      <xdr:rowOff>105918</xdr:rowOff>
    </xdr:to>
    <xdr:sp macro="" textlink="">
      <xdr:nvSpPr>
        <xdr:cNvPr id="448" name="フローチャート : 判断 447"/>
        <xdr:cNvSpPr/>
      </xdr:nvSpPr>
      <xdr:spPr>
        <a:xfrm>
          <a:off x="10426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100870</xdr:rowOff>
    </xdr:from>
    <xdr:to>
      <xdr:col>14</xdr:col>
      <xdr:colOff>79375</xdr:colOff>
      <xdr:row>97</xdr:row>
      <xdr:rowOff>31020</xdr:rowOff>
    </xdr:to>
    <xdr:sp macro="" textlink="">
      <xdr:nvSpPr>
        <xdr:cNvPr id="449" name="フローチャート : 判断 448"/>
        <xdr:cNvSpPr/>
      </xdr:nvSpPr>
      <xdr:spPr>
        <a:xfrm>
          <a:off x="9588500" y="165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47547</xdr:rowOff>
    </xdr:from>
    <xdr:ext cx="534377" cy="259045"/>
    <xdr:sp macro="" textlink="">
      <xdr:nvSpPr>
        <xdr:cNvPr id="450" name="テキスト ボックス 449"/>
        <xdr:cNvSpPr txBox="1"/>
      </xdr:nvSpPr>
      <xdr:spPr>
        <a:xfrm>
          <a:off x="9372111" y="1633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165956</xdr:rowOff>
    </xdr:from>
    <xdr:to>
      <xdr:col>15</xdr:col>
      <xdr:colOff>231775</xdr:colOff>
      <xdr:row>98</xdr:row>
      <xdr:rowOff>96106</xdr:rowOff>
    </xdr:to>
    <xdr:sp macro="" textlink="">
      <xdr:nvSpPr>
        <xdr:cNvPr id="456" name="円/楕円 455"/>
        <xdr:cNvSpPr/>
      </xdr:nvSpPr>
      <xdr:spPr>
        <a:xfrm>
          <a:off x="10426700" y="1679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80883</xdr:rowOff>
    </xdr:from>
    <xdr:ext cx="534377" cy="259045"/>
    <xdr:sp macro="" textlink="">
      <xdr:nvSpPr>
        <xdr:cNvPr id="457" name="普通建設事業費 （ うち更新整備　）該当値テキスト"/>
        <xdr:cNvSpPr txBox="1"/>
      </xdr:nvSpPr>
      <xdr:spPr>
        <a:xfrm>
          <a:off x="10528300" y="167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10,323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161860</xdr:rowOff>
    </xdr:from>
    <xdr:to>
      <xdr:col>14</xdr:col>
      <xdr:colOff>79375</xdr:colOff>
      <xdr:row>98</xdr:row>
      <xdr:rowOff>92010</xdr:rowOff>
    </xdr:to>
    <xdr:sp macro="" textlink="">
      <xdr:nvSpPr>
        <xdr:cNvPr id="458" name="円/楕円 457"/>
        <xdr:cNvSpPr/>
      </xdr:nvSpPr>
      <xdr:spPr>
        <a:xfrm>
          <a:off x="9588500" y="167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83137</xdr:rowOff>
    </xdr:from>
    <xdr:ext cx="534377" cy="259045"/>
    <xdr:sp macro="" textlink="">
      <xdr:nvSpPr>
        <xdr:cNvPr id="459" name="テキスト ボックス 458"/>
        <xdr:cNvSpPr txBox="1"/>
      </xdr:nvSpPr>
      <xdr:spPr>
        <a:xfrm>
          <a:off x="9372111" y="1688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0" name="直線コネクタ 46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1" name="テキスト ボックス 47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2" name="直線コネクタ 47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3" name="テキスト ボックス 47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5" name="テキスト ボックス 47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6" name="直線コネクタ 47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7" name="テキスト ボックス 47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8" name="直線コネクタ 47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9" name="テキスト ボックス 47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108363</xdr:rowOff>
    </xdr:from>
    <xdr:to>
      <xdr:col>23</xdr:col>
      <xdr:colOff>516889</xdr:colOff>
      <xdr:row>39</xdr:row>
      <xdr:rowOff>44450</xdr:rowOff>
    </xdr:to>
    <xdr:cxnSp macro="">
      <xdr:nvCxnSpPr>
        <xdr:cNvPr id="483" name="直線コネクタ 482"/>
        <xdr:cNvCxnSpPr/>
      </xdr:nvCxnSpPr>
      <xdr:spPr>
        <a:xfrm flipV="1">
          <a:off x="16317595" y="5251863"/>
          <a:ext cx="1269" cy="147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5" name="直線コネクタ 48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55040</xdr:rowOff>
    </xdr:from>
    <xdr:ext cx="534377" cy="259045"/>
    <xdr:sp macro="" textlink="">
      <xdr:nvSpPr>
        <xdr:cNvPr id="486" name="災害復旧事業費最大値テキスト"/>
        <xdr:cNvSpPr txBox="1"/>
      </xdr:nvSpPr>
      <xdr:spPr>
        <a:xfrm>
          <a:off x="16370300" y="502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30</xdr:row>
      <xdr:rowOff>108363</xdr:rowOff>
    </xdr:from>
    <xdr:to>
      <xdr:col>23</xdr:col>
      <xdr:colOff>606425</xdr:colOff>
      <xdr:row>30</xdr:row>
      <xdr:rowOff>108363</xdr:rowOff>
    </xdr:to>
    <xdr:cxnSp macro="">
      <xdr:nvCxnSpPr>
        <xdr:cNvPr id="487" name="直線コネクタ 486"/>
        <xdr:cNvCxnSpPr/>
      </xdr:nvCxnSpPr>
      <xdr:spPr>
        <a:xfrm>
          <a:off x="16230600" y="525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8" name="直線コネクタ 48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122807</xdr:rowOff>
    </xdr:from>
    <xdr:ext cx="469744" cy="259045"/>
    <xdr:sp macro="" textlink="">
      <xdr:nvSpPr>
        <xdr:cNvPr id="489" name="災害復旧事業費平均値テキスト"/>
        <xdr:cNvSpPr txBox="1"/>
      </xdr:nvSpPr>
      <xdr:spPr>
        <a:xfrm>
          <a:off x="16370300" y="6466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99930</xdr:rowOff>
    </xdr:from>
    <xdr:to>
      <xdr:col>23</xdr:col>
      <xdr:colOff>568325</xdr:colOff>
      <xdr:row>39</xdr:row>
      <xdr:rowOff>30080</xdr:rowOff>
    </xdr:to>
    <xdr:sp macro="" textlink="">
      <xdr:nvSpPr>
        <xdr:cNvPr id="490" name="フローチャート : 判断 489"/>
        <xdr:cNvSpPr/>
      </xdr:nvSpPr>
      <xdr:spPr>
        <a:xfrm>
          <a:off x="162687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1" name="直線コネクタ 49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10585</xdr:rowOff>
    </xdr:from>
    <xdr:to>
      <xdr:col>22</xdr:col>
      <xdr:colOff>415925</xdr:colOff>
      <xdr:row>38</xdr:row>
      <xdr:rowOff>112185</xdr:rowOff>
    </xdr:to>
    <xdr:sp macro="" textlink="">
      <xdr:nvSpPr>
        <xdr:cNvPr id="492" name="フローチャート : 判断 491"/>
        <xdr:cNvSpPr/>
      </xdr:nvSpPr>
      <xdr:spPr>
        <a:xfrm>
          <a:off x="15430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128712</xdr:rowOff>
    </xdr:from>
    <xdr:ext cx="469744" cy="259045"/>
    <xdr:sp macro="" textlink="">
      <xdr:nvSpPr>
        <xdr:cNvPr id="493" name="テキスト ボックス 492"/>
        <xdr:cNvSpPr txBox="1"/>
      </xdr:nvSpPr>
      <xdr:spPr>
        <a:xfrm>
          <a:off x="15246427"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4" name="直線コネクタ 49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14433</xdr:rowOff>
    </xdr:from>
    <xdr:to>
      <xdr:col>21</xdr:col>
      <xdr:colOff>212725</xdr:colOff>
      <xdr:row>38</xdr:row>
      <xdr:rowOff>116033</xdr:rowOff>
    </xdr:to>
    <xdr:sp macro="" textlink="">
      <xdr:nvSpPr>
        <xdr:cNvPr id="495" name="フローチャート : 判断 494"/>
        <xdr:cNvSpPr/>
      </xdr:nvSpPr>
      <xdr:spPr>
        <a:xfrm>
          <a:off x="14541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132561</xdr:rowOff>
    </xdr:from>
    <xdr:ext cx="469744" cy="259045"/>
    <xdr:sp macro="" textlink="">
      <xdr:nvSpPr>
        <xdr:cNvPr id="496" name="テキスト ボックス 495"/>
        <xdr:cNvSpPr txBox="1"/>
      </xdr:nvSpPr>
      <xdr:spPr>
        <a:xfrm>
          <a:off x="14357427" y="630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7" name="直線コネクタ 49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123095</xdr:rowOff>
    </xdr:from>
    <xdr:to>
      <xdr:col>20</xdr:col>
      <xdr:colOff>9525</xdr:colOff>
      <xdr:row>38</xdr:row>
      <xdr:rowOff>53245</xdr:rowOff>
    </xdr:to>
    <xdr:sp macro="" textlink="">
      <xdr:nvSpPr>
        <xdr:cNvPr id="498" name="フローチャート : 判断 497"/>
        <xdr:cNvSpPr/>
      </xdr:nvSpPr>
      <xdr:spPr>
        <a:xfrm>
          <a:off x="13652500" y="646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69772</xdr:rowOff>
    </xdr:from>
    <xdr:ext cx="534377" cy="259045"/>
    <xdr:sp macro="" textlink="">
      <xdr:nvSpPr>
        <xdr:cNvPr id="499" name="テキスト ボックス 498"/>
        <xdr:cNvSpPr txBox="1"/>
      </xdr:nvSpPr>
      <xdr:spPr>
        <a:xfrm>
          <a:off x="13436111" y="624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29273</xdr:rowOff>
    </xdr:from>
    <xdr:to>
      <xdr:col>18</xdr:col>
      <xdr:colOff>492125</xdr:colOff>
      <xdr:row>38</xdr:row>
      <xdr:rowOff>130873</xdr:rowOff>
    </xdr:to>
    <xdr:sp macro="" textlink="">
      <xdr:nvSpPr>
        <xdr:cNvPr id="500" name="フローチャート : 判断 499"/>
        <xdr:cNvSpPr/>
      </xdr:nvSpPr>
      <xdr:spPr>
        <a:xfrm>
          <a:off x="12763500" y="654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147400</xdr:rowOff>
    </xdr:from>
    <xdr:ext cx="469744" cy="259045"/>
    <xdr:sp macro="" textlink="">
      <xdr:nvSpPr>
        <xdr:cNvPr id="501" name="テキスト ボックス 500"/>
        <xdr:cNvSpPr txBox="1"/>
      </xdr:nvSpPr>
      <xdr:spPr>
        <a:xfrm>
          <a:off x="12579427" y="631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7" name="円/楕円 50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9" name="円/楕円 50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0" name="テキスト ボックス 50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1" name="円/楕円 51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2" name="テキスト ボックス 51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3" name="円/楕円 51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4" name="テキスト ボックス 51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5" name="円/楕円 51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6" name="テキスト ボックス 51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7" name="直線コネクタ 52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8" name="テキスト ボックス 52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9" name="直線コネクタ 52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0" name="テキスト ボックス 52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2" name="テキスト ボックス 53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3" name="直線コネクタ 53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34" name="テキスト ボックス 53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5" name="直線コネクタ 53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6" name="テキスト ボックス 53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8" name="テキスト ボックス 53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21590</xdr:rowOff>
    </xdr:from>
    <xdr:to>
      <xdr:col>23</xdr:col>
      <xdr:colOff>516889</xdr:colOff>
      <xdr:row>59</xdr:row>
      <xdr:rowOff>44450</xdr:rowOff>
    </xdr:to>
    <xdr:cxnSp macro="">
      <xdr:nvCxnSpPr>
        <xdr:cNvPr id="540" name="直線コネクタ 539"/>
        <xdr:cNvCxnSpPr/>
      </xdr:nvCxnSpPr>
      <xdr:spPr>
        <a:xfrm flipV="1">
          <a:off x="16317595" y="8765540"/>
          <a:ext cx="1269"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48277</xdr:rowOff>
    </xdr:from>
    <xdr:ext cx="249299" cy="259045"/>
    <xdr:sp macro="" textlink="">
      <xdr:nvSpPr>
        <xdr:cNvPr id="541" name="失業対策事業費最小値テキスト"/>
        <xdr:cNvSpPr txBox="1"/>
      </xdr:nvSpPr>
      <xdr:spPr>
        <a:xfrm>
          <a:off x="16370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2" name="直線コネクタ 54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139717</xdr:rowOff>
    </xdr:from>
    <xdr:ext cx="378565" cy="259045"/>
    <xdr:sp macro="" textlink="">
      <xdr:nvSpPr>
        <xdr:cNvPr id="543" name="失業対策事業費最大値テキスト"/>
        <xdr:cNvSpPr txBox="1"/>
      </xdr:nvSpPr>
      <xdr:spPr>
        <a:xfrm>
          <a:off x="16370300" y="854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428625</xdr:colOff>
      <xdr:row>51</xdr:row>
      <xdr:rowOff>21590</xdr:rowOff>
    </xdr:from>
    <xdr:to>
      <xdr:col>23</xdr:col>
      <xdr:colOff>606425</xdr:colOff>
      <xdr:row>51</xdr:row>
      <xdr:rowOff>21590</xdr:rowOff>
    </xdr:to>
    <xdr:cxnSp macro="">
      <xdr:nvCxnSpPr>
        <xdr:cNvPr id="544" name="直線コネクタ 543"/>
        <xdr:cNvCxnSpPr/>
      </xdr:nvCxnSpPr>
      <xdr:spPr>
        <a:xfrm>
          <a:off x="16230600" y="876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5" name="直線コネクタ 54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119397</xdr:rowOff>
    </xdr:from>
    <xdr:ext cx="249299" cy="259045"/>
    <xdr:sp macro="" textlink="">
      <xdr:nvSpPr>
        <xdr:cNvPr id="546" name="失業対策事業費平均値テキスト"/>
        <xdr:cNvSpPr txBox="1"/>
      </xdr:nvSpPr>
      <xdr:spPr>
        <a:xfrm>
          <a:off x="16370300" y="9892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96520</xdr:rowOff>
    </xdr:from>
    <xdr:to>
      <xdr:col>23</xdr:col>
      <xdr:colOff>568325</xdr:colOff>
      <xdr:row>59</xdr:row>
      <xdr:rowOff>26670</xdr:rowOff>
    </xdr:to>
    <xdr:sp macro="" textlink="">
      <xdr:nvSpPr>
        <xdr:cNvPr id="547" name="フローチャート : 判断 546"/>
        <xdr:cNvSpPr/>
      </xdr:nvSpPr>
      <xdr:spPr>
        <a:xfrm>
          <a:off x="162687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8" name="直線コネクタ 54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142240</xdr:rowOff>
    </xdr:from>
    <xdr:to>
      <xdr:col>22</xdr:col>
      <xdr:colOff>415925</xdr:colOff>
      <xdr:row>59</xdr:row>
      <xdr:rowOff>72390</xdr:rowOff>
    </xdr:to>
    <xdr:sp macro="" textlink="">
      <xdr:nvSpPr>
        <xdr:cNvPr id="549" name="フローチャート : 判断 548"/>
        <xdr:cNvSpPr/>
      </xdr:nvSpPr>
      <xdr:spPr>
        <a:xfrm>
          <a:off x="15430500" y="100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88917</xdr:rowOff>
    </xdr:from>
    <xdr:ext cx="249299" cy="259045"/>
    <xdr:sp macro="" textlink="">
      <xdr:nvSpPr>
        <xdr:cNvPr id="550" name="テキスト ボックス 549"/>
        <xdr:cNvSpPr txBox="1"/>
      </xdr:nvSpPr>
      <xdr:spPr>
        <a:xfrm>
          <a:off x="15356649" y="9861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1" name="直線コネクタ 55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119380</xdr:rowOff>
    </xdr:from>
    <xdr:to>
      <xdr:col>21</xdr:col>
      <xdr:colOff>212725</xdr:colOff>
      <xdr:row>59</xdr:row>
      <xdr:rowOff>49530</xdr:rowOff>
    </xdr:to>
    <xdr:sp macro="" textlink="">
      <xdr:nvSpPr>
        <xdr:cNvPr id="552" name="フローチャート : 判断 551"/>
        <xdr:cNvSpPr/>
      </xdr:nvSpPr>
      <xdr:spPr>
        <a:xfrm>
          <a:off x="14541500" y="1006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66057</xdr:rowOff>
    </xdr:from>
    <xdr:ext cx="249299" cy="259045"/>
    <xdr:sp macro="" textlink="">
      <xdr:nvSpPr>
        <xdr:cNvPr id="553" name="テキスト ボックス 552"/>
        <xdr:cNvSpPr txBox="1"/>
      </xdr:nvSpPr>
      <xdr:spPr>
        <a:xfrm>
          <a:off x="14467649" y="9838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4" name="直線コネクタ 55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96520</xdr:rowOff>
    </xdr:from>
    <xdr:to>
      <xdr:col>20</xdr:col>
      <xdr:colOff>9525</xdr:colOff>
      <xdr:row>59</xdr:row>
      <xdr:rowOff>26670</xdr:rowOff>
    </xdr:to>
    <xdr:sp macro="" textlink="">
      <xdr:nvSpPr>
        <xdr:cNvPr id="555" name="フローチャート : 判断 554"/>
        <xdr:cNvSpPr/>
      </xdr:nvSpPr>
      <xdr:spPr>
        <a:xfrm>
          <a:off x="136525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43197</xdr:rowOff>
    </xdr:from>
    <xdr:ext cx="249299" cy="259045"/>
    <xdr:sp macro="" textlink="">
      <xdr:nvSpPr>
        <xdr:cNvPr id="556" name="テキスト ボックス 555"/>
        <xdr:cNvSpPr txBox="1"/>
      </xdr:nvSpPr>
      <xdr:spPr>
        <a:xfrm>
          <a:off x="13578649" y="981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138430</xdr:rowOff>
    </xdr:from>
    <xdr:to>
      <xdr:col>18</xdr:col>
      <xdr:colOff>492125</xdr:colOff>
      <xdr:row>58</xdr:row>
      <xdr:rowOff>68580</xdr:rowOff>
    </xdr:to>
    <xdr:sp macro="" textlink="">
      <xdr:nvSpPr>
        <xdr:cNvPr id="557" name="フローチャート : 判断 556"/>
        <xdr:cNvSpPr/>
      </xdr:nvSpPr>
      <xdr:spPr>
        <a:xfrm>
          <a:off x="12763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56</xdr:row>
      <xdr:rowOff>85107</xdr:rowOff>
    </xdr:from>
    <xdr:ext cx="313932" cy="259045"/>
    <xdr:sp macro="" textlink="">
      <xdr:nvSpPr>
        <xdr:cNvPr id="558" name="テキスト ボックス 557"/>
        <xdr:cNvSpPr txBox="1"/>
      </xdr:nvSpPr>
      <xdr:spPr>
        <a:xfrm>
          <a:off x="12657333" y="9686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4" name="円/楕円 56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80027</xdr:rowOff>
    </xdr:from>
    <xdr:ext cx="249299" cy="259045"/>
    <xdr:sp macro="" textlink="">
      <xdr:nvSpPr>
        <xdr:cNvPr id="565" name="失業対策事業費該当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6" name="円/楕円 56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7" name="テキスト ボックス 566"/>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8" name="円/楕円 56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9" name="テキスト ボックス 56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0" name="円/楕円 56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1" name="テキスト ボックス 57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2" name="円/楕円 57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3" name="テキスト ボックス 57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7" name="テキスト ボックス 58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1" name="テキスト ボックス 59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3810</xdr:rowOff>
    </xdr:from>
    <xdr:to>
      <xdr:col>23</xdr:col>
      <xdr:colOff>516889</xdr:colOff>
      <xdr:row>77</xdr:row>
      <xdr:rowOff>102336</xdr:rowOff>
    </xdr:to>
    <xdr:cxnSp macro="">
      <xdr:nvCxnSpPr>
        <xdr:cNvPr id="597" name="直線コネクタ 596"/>
        <xdr:cNvCxnSpPr/>
      </xdr:nvCxnSpPr>
      <xdr:spPr>
        <a:xfrm flipV="1">
          <a:off x="16317595" y="12005310"/>
          <a:ext cx="1269" cy="129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106163</xdr:rowOff>
    </xdr:from>
    <xdr:ext cx="534377" cy="259045"/>
    <xdr:sp macro="" textlink="">
      <xdr:nvSpPr>
        <xdr:cNvPr id="598" name="公債費最小値テキスト"/>
        <xdr:cNvSpPr txBox="1"/>
      </xdr:nvSpPr>
      <xdr:spPr>
        <a:xfrm>
          <a:off x="16370300" y="133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77</xdr:row>
      <xdr:rowOff>102336</xdr:rowOff>
    </xdr:from>
    <xdr:to>
      <xdr:col>23</xdr:col>
      <xdr:colOff>606425</xdr:colOff>
      <xdr:row>77</xdr:row>
      <xdr:rowOff>102336</xdr:rowOff>
    </xdr:to>
    <xdr:cxnSp macro="">
      <xdr:nvCxnSpPr>
        <xdr:cNvPr id="599" name="直線コネクタ 598"/>
        <xdr:cNvCxnSpPr/>
      </xdr:nvCxnSpPr>
      <xdr:spPr>
        <a:xfrm>
          <a:off x="16230600" y="1330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121937</xdr:rowOff>
    </xdr:from>
    <xdr:ext cx="599010" cy="259045"/>
    <xdr:sp macro="" textlink="">
      <xdr:nvSpPr>
        <xdr:cNvPr id="600" name="公債費最大値テキスト"/>
        <xdr:cNvSpPr txBox="1"/>
      </xdr:nvSpPr>
      <xdr:spPr>
        <a:xfrm>
          <a:off x="16370300" y="1178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70</xdr:row>
      <xdr:rowOff>3810</xdr:rowOff>
    </xdr:from>
    <xdr:to>
      <xdr:col>23</xdr:col>
      <xdr:colOff>606425</xdr:colOff>
      <xdr:row>70</xdr:row>
      <xdr:rowOff>3810</xdr:rowOff>
    </xdr:to>
    <xdr:cxnSp macro="">
      <xdr:nvCxnSpPr>
        <xdr:cNvPr id="601" name="直線コネクタ 600"/>
        <xdr:cNvCxnSpPr/>
      </xdr:nvCxnSpPr>
      <xdr:spPr>
        <a:xfrm>
          <a:off x="16230600" y="12005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43511</xdr:rowOff>
    </xdr:from>
    <xdr:to>
      <xdr:col>23</xdr:col>
      <xdr:colOff>517525</xdr:colOff>
      <xdr:row>77</xdr:row>
      <xdr:rowOff>102336</xdr:rowOff>
    </xdr:to>
    <xdr:cxnSp macro="">
      <xdr:nvCxnSpPr>
        <xdr:cNvPr id="602" name="直線コネクタ 601"/>
        <xdr:cNvCxnSpPr/>
      </xdr:nvCxnSpPr>
      <xdr:spPr>
        <a:xfrm>
          <a:off x="15481300" y="13245161"/>
          <a:ext cx="838200" cy="5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9453</xdr:rowOff>
    </xdr:from>
    <xdr:ext cx="534377" cy="259045"/>
    <xdr:sp macro="" textlink="">
      <xdr:nvSpPr>
        <xdr:cNvPr id="603" name="公債費平均値テキスト"/>
        <xdr:cNvSpPr txBox="1"/>
      </xdr:nvSpPr>
      <xdr:spPr>
        <a:xfrm>
          <a:off x="16370300" y="12696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158026</xdr:rowOff>
    </xdr:from>
    <xdr:to>
      <xdr:col>23</xdr:col>
      <xdr:colOff>568325</xdr:colOff>
      <xdr:row>75</xdr:row>
      <xdr:rowOff>88176</xdr:rowOff>
    </xdr:to>
    <xdr:sp macro="" textlink="">
      <xdr:nvSpPr>
        <xdr:cNvPr id="604" name="フローチャート : 判断 603"/>
        <xdr:cNvSpPr/>
      </xdr:nvSpPr>
      <xdr:spPr>
        <a:xfrm>
          <a:off x="16268700" y="128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39624</xdr:rowOff>
    </xdr:from>
    <xdr:to>
      <xdr:col>22</xdr:col>
      <xdr:colOff>365125</xdr:colOff>
      <xdr:row>77</xdr:row>
      <xdr:rowOff>43511</xdr:rowOff>
    </xdr:to>
    <xdr:cxnSp macro="">
      <xdr:nvCxnSpPr>
        <xdr:cNvPr id="605" name="直線コネクタ 604"/>
        <xdr:cNvCxnSpPr/>
      </xdr:nvCxnSpPr>
      <xdr:spPr>
        <a:xfrm>
          <a:off x="14592300" y="13241274"/>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161519</xdr:rowOff>
    </xdr:from>
    <xdr:to>
      <xdr:col>22</xdr:col>
      <xdr:colOff>415925</xdr:colOff>
      <xdr:row>74</xdr:row>
      <xdr:rowOff>91669</xdr:rowOff>
    </xdr:to>
    <xdr:sp macro="" textlink="">
      <xdr:nvSpPr>
        <xdr:cNvPr id="606" name="フローチャート : 判断 605"/>
        <xdr:cNvSpPr/>
      </xdr:nvSpPr>
      <xdr:spPr>
        <a:xfrm>
          <a:off x="15430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108196</xdr:rowOff>
    </xdr:from>
    <xdr:ext cx="534377" cy="259045"/>
    <xdr:sp macro="" textlink="">
      <xdr:nvSpPr>
        <xdr:cNvPr id="607" name="テキスト ボックス 606"/>
        <xdr:cNvSpPr txBox="1"/>
      </xdr:nvSpPr>
      <xdr:spPr>
        <a:xfrm>
          <a:off x="15214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35750</xdr:rowOff>
    </xdr:from>
    <xdr:to>
      <xdr:col>21</xdr:col>
      <xdr:colOff>161925</xdr:colOff>
      <xdr:row>77</xdr:row>
      <xdr:rowOff>39624</xdr:rowOff>
    </xdr:to>
    <xdr:cxnSp macro="">
      <xdr:nvCxnSpPr>
        <xdr:cNvPr id="608" name="直線コネクタ 607"/>
        <xdr:cNvCxnSpPr/>
      </xdr:nvCxnSpPr>
      <xdr:spPr>
        <a:xfrm>
          <a:off x="13703300" y="13237400"/>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154686</xdr:rowOff>
    </xdr:from>
    <xdr:to>
      <xdr:col>21</xdr:col>
      <xdr:colOff>212725</xdr:colOff>
      <xdr:row>74</xdr:row>
      <xdr:rowOff>84836</xdr:rowOff>
    </xdr:to>
    <xdr:sp macro="" textlink="">
      <xdr:nvSpPr>
        <xdr:cNvPr id="609" name="フローチャート : 判断 608"/>
        <xdr:cNvSpPr/>
      </xdr:nvSpPr>
      <xdr:spPr>
        <a:xfrm>
          <a:off x="14541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101363</xdr:rowOff>
    </xdr:from>
    <xdr:ext cx="534377" cy="259045"/>
    <xdr:sp macro="" textlink="">
      <xdr:nvSpPr>
        <xdr:cNvPr id="610" name="テキスト ボックス 609"/>
        <xdr:cNvSpPr txBox="1"/>
      </xdr:nvSpPr>
      <xdr:spPr>
        <a:xfrm>
          <a:off x="14325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12827</xdr:rowOff>
    </xdr:from>
    <xdr:to>
      <xdr:col>19</xdr:col>
      <xdr:colOff>644525</xdr:colOff>
      <xdr:row>77</xdr:row>
      <xdr:rowOff>35750</xdr:rowOff>
    </xdr:to>
    <xdr:cxnSp macro="">
      <xdr:nvCxnSpPr>
        <xdr:cNvPr id="611" name="直線コネクタ 610"/>
        <xdr:cNvCxnSpPr/>
      </xdr:nvCxnSpPr>
      <xdr:spPr>
        <a:xfrm>
          <a:off x="12814300" y="13214477"/>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151981</xdr:rowOff>
    </xdr:from>
    <xdr:to>
      <xdr:col>20</xdr:col>
      <xdr:colOff>9525</xdr:colOff>
      <xdr:row>74</xdr:row>
      <xdr:rowOff>82131</xdr:rowOff>
    </xdr:to>
    <xdr:sp macro="" textlink="">
      <xdr:nvSpPr>
        <xdr:cNvPr id="612" name="フローチャート : 判断 611"/>
        <xdr:cNvSpPr/>
      </xdr:nvSpPr>
      <xdr:spPr>
        <a:xfrm>
          <a:off x="13652500" y="1266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98658</xdr:rowOff>
    </xdr:from>
    <xdr:ext cx="534377" cy="259045"/>
    <xdr:sp macro="" textlink="">
      <xdr:nvSpPr>
        <xdr:cNvPr id="613" name="テキスト ボックス 612"/>
        <xdr:cNvSpPr txBox="1"/>
      </xdr:nvSpPr>
      <xdr:spPr>
        <a:xfrm>
          <a:off x="13436111" y="124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137313</xdr:rowOff>
    </xdr:from>
    <xdr:to>
      <xdr:col>18</xdr:col>
      <xdr:colOff>492125</xdr:colOff>
      <xdr:row>74</xdr:row>
      <xdr:rowOff>67463</xdr:rowOff>
    </xdr:to>
    <xdr:sp macro="" textlink="">
      <xdr:nvSpPr>
        <xdr:cNvPr id="614" name="フローチャート : 判断 613"/>
        <xdr:cNvSpPr/>
      </xdr:nvSpPr>
      <xdr:spPr>
        <a:xfrm>
          <a:off x="12763500" y="1265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83990</xdr:rowOff>
    </xdr:from>
    <xdr:ext cx="534377" cy="259045"/>
    <xdr:sp macro="" textlink="">
      <xdr:nvSpPr>
        <xdr:cNvPr id="615" name="テキスト ボックス 614"/>
        <xdr:cNvSpPr txBox="1"/>
      </xdr:nvSpPr>
      <xdr:spPr>
        <a:xfrm>
          <a:off x="12547111" y="1242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51536</xdr:rowOff>
    </xdr:from>
    <xdr:to>
      <xdr:col>23</xdr:col>
      <xdr:colOff>568325</xdr:colOff>
      <xdr:row>77</xdr:row>
      <xdr:rowOff>153136</xdr:rowOff>
    </xdr:to>
    <xdr:sp macro="" textlink="">
      <xdr:nvSpPr>
        <xdr:cNvPr id="621" name="円/楕円 620"/>
        <xdr:cNvSpPr/>
      </xdr:nvSpPr>
      <xdr:spPr>
        <a:xfrm>
          <a:off x="16268700" y="132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137913</xdr:rowOff>
    </xdr:from>
    <xdr:ext cx="534377" cy="259045"/>
    <xdr:sp macro="" textlink="">
      <xdr:nvSpPr>
        <xdr:cNvPr id="622" name="公債費該当値テキスト"/>
        <xdr:cNvSpPr txBox="1"/>
      </xdr:nvSpPr>
      <xdr:spPr>
        <a:xfrm>
          <a:off x="16370300" y="1316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22,442</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164161</xdr:rowOff>
    </xdr:from>
    <xdr:to>
      <xdr:col>22</xdr:col>
      <xdr:colOff>415925</xdr:colOff>
      <xdr:row>77</xdr:row>
      <xdr:rowOff>94311</xdr:rowOff>
    </xdr:to>
    <xdr:sp macro="" textlink="">
      <xdr:nvSpPr>
        <xdr:cNvPr id="623" name="円/楕円 622"/>
        <xdr:cNvSpPr/>
      </xdr:nvSpPr>
      <xdr:spPr>
        <a:xfrm>
          <a:off x="15430500" y="1319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85438</xdr:rowOff>
    </xdr:from>
    <xdr:ext cx="534377" cy="259045"/>
    <xdr:sp macro="" textlink="">
      <xdr:nvSpPr>
        <xdr:cNvPr id="624" name="テキスト ボックス 623"/>
        <xdr:cNvSpPr txBox="1"/>
      </xdr:nvSpPr>
      <xdr:spPr>
        <a:xfrm>
          <a:off x="15214111" y="1328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160274</xdr:rowOff>
    </xdr:from>
    <xdr:to>
      <xdr:col>21</xdr:col>
      <xdr:colOff>212725</xdr:colOff>
      <xdr:row>77</xdr:row>
      <xdr:rowOff>90424</xdr:rowOff>
    </xdr:to>
    <xdr:sp macro="" textlink="">
      <xdr:nvSpPr>
        <xdr:cNvPr id="625" name="円/楕円 624"/>
        <xdr:cNvSpPr/>
      </xdr:nvSpPr>
      <xdr:spPr>
        <a:xfrm>
          <a:off x="14541500" y="131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81551</xdr:rowOff>
    </xdr:from>
    <xdr:ext cx="534377" cy="259045"/>
    <xdr:sp macro="" textlink="">
      <xdr:nvSpPr>
        <xdr:cNvPr id="626" name="テキスト ボックス 625"/>
        <xdr:cNvSpPr txBox="1"/>
      </xdr:nvSpPr>
      <xdr:spPr>
        <a:xfrm>
          <a:off x="14325111" y="1328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156400</xdr:rowOff>
    </xdr:from>
    <xdr:to>
      <xdr:col>20</xdr:col>
      <xdr:colOff>9525</xdr:colOff>
      <xdr:row>77</xdr:row>
      <xdr:rowOff>86550</xdr:rowOff>
    </xdr:to>
    <xdr:sp macro="" textlink="">
      <xdr:nvSpPr>
        <xdr:cNvPr id="627" name="円/楕円 626"/>
        <xdr:cNvSpPr/>
      </xdr:nvSpPr>
      <xdr:spPr>
        <a:xfrm>
          <a:off x="13652500" y="131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77677</xdr:rowOff>
    </xdr:from>
    <xdr:ext cx="534377" cy="259045"/>
    <xdr:sp macro="" textlink="">
      <xdr:nvSpPr>
        <xdr:cNvPr id="628" name="テキスト ボックス 627"/>
        <xdr:cNvSpPr txBox="1"/>
      </xdr:nvSpPr>
      <xdr:spPr>
        <a:xfrm>
          <a:off x="13436111" y="1327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27,685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133477</xdr:rowOff>
    </xdr:from>
    <xdr:to>
      <xdr:col>18</xdr:col>
      <xdr:colOff>492125</xdr:colOff>
      <xdr:row>77</xdr:row>
      <xdr:rowOff>63627</xdr:rowOff>
    </xdr:to>
    <xdr:sp macro="" textlink="">
      <xdr:nvSpPr>
        <xdr:cNvPr id="629" name="円/楕円 628"/>
        <xdr:cNvSpPr/>
      </xdr:nvSpPr>
      <xdr:spPr>
        <a:xfrm>
          <a:off x="12763500" y="1316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54754</xdr:rowOff>
    </xdr:from>
    <xdr:ext cx="534377" cy="259045"/>
    <xdr:sp macro="" textlink="">
      <xdr:nvSpPr>
        <xdr:cNvPr id="630" name="テキスト ボックス 629"/>
        <xdr:cNvSpPr txBox="1"/>
      </xdr:nvSpPr>
      <xdr:spPr>
        <a:xfrm>
          <a:off x="12547111" y="1325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1" name="直線コネクタ 64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2" name="テキスト ボックス 64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3" name="直線コネクタ 64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4" name="テキスト ボックス 64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5" name="直線コネクタ 64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6" name="テキスト ボックス 64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7" name="直線コネクタ 64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8" name="テキスト ボックス 64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9" name="直線コネクタ 64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0" name="テキスト ボックス 64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1" name="直線コネクタ 65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2" name="テキスト ボックス 65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58541</xdr:rowOff>
    </xdr:from>
    <xdr:to>
      <xdr:col>23</xdr:col>
      <xdr:colOff>516889</xdr:colOff>
      <xdr:row>99</xdr:row>
      <xdr:rowOff>96909</xdr:rowOff>
    </xdr:to>
    <xdr:cxnSp macro="">
      <xdr:nvCxnSpPr>
        <xdr:cNvPr id="656" name="直線コネクタ 655"/>
        <xdr:cNvCxnSpPr/>
      </xdr:nvCxnSpPr>
      <xdr:spPr>
        <a:xfrm flipV="1">
          <a:off x="16317595" y="15660491"/>
          <a:ext cx="1269" cy="140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109108</xdr:rowOff>
    </xdr:from>
    <xdr:ext cx="378565" cy="259045"/>
    <xdr:sp macro="" textlink="">
      <xdr:nvSpPr>
        <xdr:cNvPr id="657" name="積立金最小値テキスト"/>
        <xdr:cNvSpPr txBox="1"/>
      </xdr:nvSpPr>
      <xdr:spPr>
        <a:xfrm>
          <a:off x="16370300" y="17082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23</xdr:col>
      <xdr:colOff>428625</xdr:colOff>
      <xdr:row>99</xdr:row>
      <xdr:rowOff>96909</xdr:rowOff>
    </xdr:from>
    <xdr:to>
      <xdr:col>23</xdr:col>
      <xdr:colOff>606425</xdr:colOff>
      <xdr:row>99</xdr:row>
      <xdr:rowOff>96909</xdr:rowOff>
    </xdr:to>
    <xdr:cxnSp macro="">
      <xdr:nvCxnSpPr>
        <xdr:cNvPr id="658" name="直線コネクタ 657"/>
        <xdr:cNvCxnSpPr/>
      </xdr:nvCxnSpPr>
      <xdr:spPr>
        <a:xfrm>
          <a:off x="16230600" y="1707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5218</xdr:rowOff>
    </xdr:from>
    <xdr:ext cx="599010" cy="259045"/>
    <xdr:sp macro="" textlink="">
      <xdr:nvSpPr>
        <xdr:cNvPr id="659" name="積立金最大値テキスト"/>
        <xdr:cNvSpPr txBox="1"/>
      </xdr:nvSpPr>
      <xdr:spPr>
        <a:xfrm>
          <a:off x="16370300" y="1543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432,352</a:t>
          </a:r>
          <a:endParaRPr kumimoji="1" lang="ja-JP" altLang="en-US" sz="1000" b="1">
            <a:latin typeface="ＭＳ Ｐゴシック"/>
          </a:endParaRPr>
        </a:p>
      </xdr:txBody>
    </xdr:sp>
    <xdr:clientData/>
  </xdr:oneCellAnchor>
  <xdr:twoCellAnchor>
    <xdr:from>
      <xdr:col>23</xdr:col>
      <xdr:colOff>428625</xdr:colOff>
      <xdr:row>91</xdr:row>
      <xdr:rowOff>58541</xdr:rowOff>
    </xdr:from>
    <xdr:to>
      <xdr:col>23</xdr:col>
      <xdr:colOff>606425</xdr:colOff>
      <xdr:row>91</xdr:row>
      <xdr:rowOff>58541</xdr:rowOff>
    </xdr:to>
    <xdr:cxnSp macro="">
      <xdr:nvCxnSpPr>
        <xdr:cNvPr id="660" name="直線コネクタ 659"/>
        <xdr:cNvCxnSpPr/>
      </xdr:nvCxnSpPr>
      <xdr:spPr>
        <a:xfrm>
          <a:off x="16230600" y="1566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54556</xdr:rowOff>
    </xdr:from>
    <xdr:to>
      <xdr:col>23</xdr:col>
      <xdr:colOff>517525</xdr:colOff>
      <xdr:row>99</xdr:row>
      <xdr:rowOff>62623</xdr:rowOff>
    </xdr:to>
    <xdr:cxnSp macro="">
      <xdr:nvCxnSpPr>
        <xdr:cNvPr id="661" name="直線コネクタ 660"/>
        <xdr:cNvCxnSpPr/>
      </xdr:nvCxnSpPr>
      <xdr:spPr>
        <a:xfrm>
          <a:off x="15481300" y="17028106"/>
          <a:ext cx="838200" cy="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26559</xdr:rowOff>
    </xdr:from>
    <xdr:ext cx="534377" cy="259045"/>
    <xdr:sp macro="" textlink="">
      <xdr:nvSpPr>
        <xdr:cNvPr id="662" name="積立金平均値テキスト"/>
        <xdr:cNvSpPr txBox="1"/>
      </xdr:nvSpPr>
      <xdr:spPr>
        <a:xfrm>
          <a:off x="16370300" y="16828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3682</xdr:rowOff>
    </xdr:from>
    <xdr:to>
      <xdr:col>23</xdr:col>
      <xdr:colOff>568325</xdr:colOff>
      <xdr:row>99</xdr:row>
      <xdr:rowOff>105282</xdr:rowOff>
    </xdr:to>
    <xdr:sp macro="" textlink="">
      <xdr:nvSpPr>
        <xdr:cNvPr id="663" name="フローチャート : 判断 662"/>
        <xdr:cNvSpPr/>
      </xdr:nvSpPr>
      <xdr:spPr>
        <a:xfrm>
          <a:off x="16268700" y="1697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49599</xdr:rowOff>
    </xdr:from>
    <xdr:to>
      <xdr:col>22</xdr:col>
      <xdr:colOff>365125</xdr:colOff>
      <xdr:row>99</xdr:row>
      <xdr:rowOff>54556</xdr:rowOff>
    </xdr:to>
    <xdr:cxnSp macro="">
      <xdr:nvCxnSpPr>
        <xdr:cNvPr id="664" name="直線コネクタ 663"/>
        <xdr:cNvCxnSpPr/>
      </xdr:nvCxnSpPr>
      <xdr:spPr>
        <a:xfrm>
          <a:off x="14592300" y="17023149"/>
          <a:ext cx="889000" cy="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119033</xdr:rowOff>
    </xdr:from>
    <xdr:to>
      <xdr:col>22</xdr:col>
      <xdr:colOff>415925</xdr:colOff>
      <xdr:row>99</xdr:row>
      <xdr:rowOff>49183</xdr:rowOff>
    </xdr:to>
    <xdr:sp macro="" textlink="">
      <xdr:nvSpPr>
        <xdr:cNvPr id="665" name="フローチャート : 判断 664"/>
        <xdr:cNvSpPr/>
      </xdr:nvSpPr>
      <xdr:spPr>
        <a:xfrm>
          <a:off x="15430500" y="1692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65710</xdr:rowOff>
    </xdr:from>
    <xdr:ext cx="534377" cy="259045"/>
    <xdr:sp macro="" textlink="">
      <xdr:nvSpPr>
        <xdr:cNvPr id="666" name="テキスト ボックス 665"/>
        <xdr:cNvSpPr txBox="1"/>
      </xdr:nvSpPr>
      <xdr:spPr>
        <a:xfrm>
          <a:off x="15214111" y="1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49599</xdr:rowOff>
    </xdr:from>
    <xdr:to>
      <xdr:col>21</xdr:col>
      <xdr:colOff>161925</xdr:colOff>
      <xdr:row>99</xdr:row>
      <xdr:rowOff>58612</xdr:rowOff>
    </xdr:to>
    <xdr:cxnSp macro="">
      <xdr:nvCxnSpPr>
        <xdr:cNvPr id="667" name="直線コネクタ 666"/>
        <xdr:cNvCxnSpPr/>
      </xdr:nvCxnSpPr>
      <xdr:spPr>
        <a:xfrm flipV="1">
          <a:off x="13703300" y="17023149"/>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126681</xdr:rowOff>
    </xdr:from>
    <xdr:to>
      <xdr:col>21</xdr:col>
      <xdr:colOff>212725</xdr:colOff>
      <xdr:row>99</xdr:row>
      <xdr:rowOff>56831</xdr:rowOff>
    </xdr:to>
    <xdr:sp macro="" textlink="">
      <xdr:nvSpPr>
        <xdr:cNvPr id="668" name="フローチャート : 判断 667"/>
        <xdr:cNvSpPr/>
      </xdr:nvSpPr>
      <xdr:spPr>
        <a:xfrm>
          <a:off x="14541500" y="1692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73358</xdr:rowOff>
    </xdr:from>
    <xdr:ext cx="534377" cy="259045"/>
    <xdr:sp macro="" textlink="">
      <xdr:nvSpPr>
        <xdr:cNvPr id="669" name="テキスト ボックス 668"/>
        <xdr:cNvSpPr txBox="1"/>
      </xdr:nvSpPr>
      <xdr:spPr>
        <a:xfrm>
          <a:off x="14325111" y="1670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38965</xdr:rowOff>
    </xdr:from>
    <xdr:to>
      <xdr:col>19</xdr:col>
      <xdr:colOff>644525</xdr:colOff>
      <xdr:row>99</xdr:row>
      <xdr:rowOff>58612</xdr:rowOff>
    </xdr:to>
    <xdr:cxnSp macro="">
      <xdr:nvCxnSpPr>
        <xdr:cNvPr id="670" name="直線コネクタ 669"/>
        <xdr:cNvCxnSpPr/>
      </xdr:nvCxnSpPr>
      <xdr:spPr>
        <a:xfrm>
          <a:off x="12814300" y="17012515"/>
          <a:ext cx="889000" cy="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37830</xdr:rowOff>
    </xdr:from>
    <xdr:to>
      <xdr:col>20</xdr:col>
      <xdr:colOff>9525</xdr:colOff>
      <xdr:row>98</xdr:row>
      <xdr:rowOff>139430</xdr:rowOff>
    </xdr:to>
    <xdr:sp macro="" textlink="">
      <xdr:nvSpPr>
        <xdr:cNvPr id="671" name="フローチャート : 判断 670"/>
        <xdr:cNvSpPr/>
      </xdr:nvSpPr>
      <xdr:spPr>
        <a:xfrm>
          <a:off x="13652500" y="1683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155957</xdr:rowOff>
    </xdr:from>
    <xdr:ext cx="534377" cy="259045"/>
    <xdr:sp macro="" textlink="">
      <xdr:nvSpPr>
        <xdr:cNvPr id="672" name="テキスト ボックス 671"/>
        <xdr:cNvSpPr txBox="1"/>
      </xdr:nvSpPr>
      <xdr:spPr>
        <a:xfrm>
          <a:off x="13436111" y="1661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133395</xdr:rowOff>
    </xdr:from>
    <xdr:to>
      <xdr:col>18</xdr:col>
      <xdr:colOff>492125</xdr:colOff>
      <xdr:row>99</xdr:row>
      <xdr:rowOff>63545</xdr:rowOff>
    </xdr:to>
    <xdr:sp macro="" textlink="">
      <xdr:nvSpPr>
        <xdr:cNvPr id="673" name="フローチャート : 判断 672"/>
        <xdr:cNvSpPr/>
      </xdr:nvSpPr>
      <xdr:spPr>
        <a:xfrm>
          <a:off x="12763500" y="169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80072</xdr:rowOff>
    </xdr:from>
    <xdr:ext cx="534377" cy="259045"/>
    <xdr:sp macro="" textlink="">
      <xdr:nvSpPr>
        <xdr:cNvPr id="674" name="テキスト ボックス 673"/>
        <xdr:cNvSpPr txBox="1"/>
      </xdr:nvSpPr>
      <xdr:spPr>
        <a:xfrm>
          <a:off x="12547111" y="167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11823</xdr:rowOff>
    </xdr:from>
    <xdr:to>
      <xdr:col>23</xdr:col>
      <xdr:colOff>568325</xdr:colOff>
      <xdr:row>99</xdr:row>
      <xdr:rowOff>113423</xdr:rowOff>
    </xdr:to>
    <xdr:sp macro="" textlink="">
      <xdr:nvSpPr>
        <xdr:cNvPr id="680" name="円/楕円 679"/>
        <xdr:cNvSpPr/>
      </xdr:nvSpPr>
      <xdr:spPr>
        <a:xfrm>
          <a:off x="16268700" y="1698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153559</xdr:rowOff>
    </xdr:from>
    <xdr:ext cx="534377" cy="259045"/>
    <xdr:sp macro="" textlink="">
      <xdr:nvSpPr>
        <xdr:cNvPr id="681" name="積立金該当値テキスト"/>
        <xdr:cNvSpPr txBox="1"/>
      </xdr:nvSpPr>
      <xdr:spPr>
        <a:xfrm>
          <a:off x="16370300" y="1695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11,102</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3756</xdr:rowOff>
    </xdr:from>
    <xdr:to>
      <xdr:col>22</xdr:col>
      <xdr:colOff>415925</xdr:colOff>
      <xdr:row>99</xdr:row>
      <xdr:rowOff>105356</xdr:rowOff>
    </xdr:to>
    <xdr:sp macro="" textlink="">
      <xdr:nvSpPr>
        <xdr:cNvPr id="682" name="円/楕円 681"/>
        <xdr:cNvSpPr/>
      </xdr:nvSpPr>
      <xdr:spPr>
        <a:xfrm>
          <a:off x="15430500" y="1697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96483</xdr:rowOff>
    </xdr:from>
    <xdr:ext cx="534377" cy="259045"/>
    <xdr:sp macro="" textlink="">
      <xdr:nvSpPr>
        <xdr:cNvPr id="683" name="テキスト ボックス 682"/>
        <xdr:cNvSpPr txBox="1"/>
      </xdr:nvSpPr>
      <xdr:spPr>
        <a:xfrm>
          <a:off x="15214111" y="170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170249</xdr:rowOff>
    </xdr:from>
    <xdr:to>
      <xdr:col>21</xdr:col>
      <xdr:colOff>212725</xdr:colOff>
      <xdr:row>99</xdr:row>
      <xdr:rowOff>100399</xdr:rowOff>
    </xdr:to>
    <xdr:sp macro="" textlink="">
      <xdr:nvSpPr>
        <xdr:cNvPr id="684" name="円/楕円 683"/>
        <xdr:cNvSpPr/>
      </xdr:nvSpPr>
      <xdr:spPr>
        <a:xfrm>
          <a:off x="14541500" y="1697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91526</xdr:rowOff>
    </xdr:from>
    <xdr:ext cx="534377" cy="259045"/>
    <xdr:sp macro="" textlink="">
      <xdr:nvSpPr>
        <xdr:cNvPr id="685" name="テキスト ボックス 684"/>
        <xdr:cNvSpPr txBox="1"/>
      </xdr:nvSpPr>
      <xdr:spPr>
        <a:xfrm>
          <a:off x="14325111" y="1706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15,090</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7812</xdr:rowOff>
    </xdr:from>
    <xdr:to>
      <xdr:col>20</xdr:col>
      <xdr:colOff>9525</xdr:colOff>
      <xdr:row>99</xdr:row>
      <xdr:rowOff>109412</xdr:rowOff>
    </xdr:to>
    <xdr:sp macro="" textlink="">
      <xdr:nvSpPr>
        <xdr:cNvPr id="686" name="円/楕円 685"/>
        <xdr:cNvSpPr/>
      </xdr:nvSpPr>
      <xdr:spPr>
        <a:xfrm>
          <a:off x="13652500" y="169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100539</xdr:rowOff>
    </xdr:from>
    <xdr:ext cx="534377" cy="259045"/>
    <xdr:sp macro="" textlink="">
      <xdr:nvSpPr>
        <xdr:cNvPr id="687" name="テキスト ボックス 686"/>
        <xdr:cNvSpPr txBox="1"/>
      </xdr:nvSpPr>
      <xdr:spPr>
        <a:xfrm>
          <a:off x="13436111" y="1707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159615</xdr:rowOff>
    </xdr:from>
    <xdr:to>
      <xdr:col>18</xdr:col>
      <xdr:colOff>492125</xdr:colOff>
      <xdr:row>99</xdr:row>
      <xdr:rowOff>89765</xdr:rowOff>
    </xdr:to>
    <xdr:sp macro="" textlink="">
      <xdr:nvSpPr>
        <xdr:cNvPr id="688" name="円/楕円 687"/>
        <xdr:cNvSpPr/>
      </xdr:nvSpPr>
      <xdr:spPr>
        <a:xfrm>
          <a:off x="12763500" y="169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80892</xdr:rowOff>
    </xdr:from>
    <xdr:ext cx="534377" cy="259045"/>
    <xdr:sp macro="" textlink="">
      <xdr:nvSpPr>
        <xdr:cNvPr id="689" name="テキスト ボックス 688"/>
        <xdr:cNvSpPr txBox="1"/>
      </xdr:nvSpPr>
      <xdr:spPr>
        <a:xfrm>
          <a:off x="12547111" y="1705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5695</xdr:rowOff>
    </xdr:from>
    <xdr:to>
      <xdr:col>32</xdr:col>
      <xdr:colOff>186689</xdr:colOff>
      <xdr:row>38</xdr:row>
      <xdr:rowOff>139700</xdr:rowOff>
    </xdr:to>
    <xdr:cxnSp macro="">
      <xdr:nvCxnSpPr>
        <xdr:cNvPr id="711" name="直線コネクタ 710"/>
        <xdr:cNvCxnSpPr/>
      </xdr:nvCxnSpPr>
      <xdr:spPr>
        <a:xfrm flipV="1">
          <a:off x="22159595" y="5320645"/>
          <a:ext cx="1269" cy="133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123822</xdr:rowOff>
    </xdr:from>
    <xdr:ext cx="534377" cy="259045"/>
    <xdr:sp macro="" textlink="">
      <xdr:nvSpPr>
        <xdr:cNvPr id="714" name="投資及び出資金最大値テキスト"/>
        <xdr:cNvSpPr txBox="1"/>
      </xdr:nvSpPr>
      <xdr:spPr>
        <a:xfrm>
          <a:off x="22212300" y="50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31</xdr:row>
      <xdr:rowOff>5695</xdr:rowOff>
    </xdr:from>
    <xdr:to>
      <xdr:col>32</xdr:col>
      <xdr:colOff>276225</xdr:colOff>
      <xdr:row>31</xdr:row>
      <xdr:rowOff>5695</xdr:rowOff>
    </xdr:to>
    <xdr:cxnSp macro="">
      <xdr:nvCxnSpPr>
        <xdr:cNvPr id="715" name="直線コネクタ 714"/>
        <xdr:cNvCxnSpPr/>
      </xdr:nvCxnSpPr>
      <xdr:spPr>
        <a:xfrm>
          <a:off x="22072600" y="532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156400</xdr:rowOff>
    </xdr:from>
    <xdr:ext cx="469744" cy="259045"/>
    <xdr:sp macro="" textlink="">
      <xdr:nvSpPr>
        <xdr:cNvPr id="717" name="投資及び出資金平均値テキスト"/>
        <xdr:cNvSpPr txBox="1"/>
      </xdr:nvSpPr>
      <xdr:spPr>
        <a:xfrm>
          <a:off x="22212300" y="6328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133523</xdr:rowOff>
    </xdr:from>
    <xdr:to>
      <xdr:col>32</xdr:col>
      <xdr:colOff>238125</xdr:colOff>
      <xdr:row>38</xdr:row>
      <xdr:rowOff>63673</xdr:rowOff>
    </xdr:to>
    <xdr:sp macro="" textlink="">
      <xdr:nvSpPr>
        <xdr:cNvPr id="718" name="フローチャート : 判断 717"/>
        <xdr:cNvSpPr/>
      </xdr:nvSpPr>
      <xdr:spPr>
        <a:xfrm>
          <a:off x="22110700" y="64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20" name="フローチャート : 判断 719"/>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1" name="テキスト ボックス 720"/>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3" name="フローチャート : 判断 722"/>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4" name="テキスト ボックス 723"/>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6" name="フローチャート : 判断 725"/>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7" name="テキスト ボックス 726"/>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8" name="フローチャート : 判断 727"/>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9" name="テキスト ボックス 728"/>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5" name="円/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7" name="円/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8" name="テキスト ボックス 73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9" name="円/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0" name="テキスト ボックス 73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1" name="円/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2" name="テキスト ボックス 74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3" name="円/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4" name="テキスト ボックス 74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5" name="直線コネクタ 75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6" name="テキスト ボックス 75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7" name="直線コネクタ 75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8" name="テキスト ボックス 75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9" name="直線コネクタ 75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0" name="テキスト ボックス 75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1" name="直線コネクタ 76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2" name="テキスト ボックス 76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3" name="直線コネクタ 76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4" name="テキスト ボックス 76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5" name="直線コネクタ 76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6" name="テキスト ボックス 76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46006</xdr:rowOff>
    </xdr:from>
    <xdr:to>
      <xdr:col>32</xdr:col>
      <xdr:colOff>186689</xdr:colOff>
      <xdr:row>59</xdr:row>
      <xdr:rowOff>98878</xdr:rowOff>
    </xdr:to>
    <xdr:cxnSp macro="">
      <xdr:nvCxnSpPr>
        <xdr:cNvPr id="770" name="直線コネクタ 769"/>
        <xdr:cNvCxnSpPr/>
      </xdr:nvCxnSpPr>
      <xdr:spPr>
        <a:xfrm flipV="1">
          <a:off x="22159595" y="8789956"/>
          <a:ext cx="1269" cy="142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2" name="直線コネクタ 77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164133</xdr:rowOff>
    </xdr:from>
    <xdr:ext cx="534377" cy="259045"/>
    <xdr:sp macro="" textlink="">
      <xdr:nvSpPr>
        <xdr:cNvPr id="773" name="貸付金最大値テキスト"/>
        <xdr:cNvSpPr txBox="1"/>
      </xdr:nvSpPr>
      <xdr:spPr>
        <a:xfrm>
          <a:off x="22212300" y="85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43,619</a:t>
          </a:r>
          <a:endParaRPr kumimoji="1" lang="ja-JP" altLang="en-US" sz="1000" b="1">
            <a:latin typeface="ＭＳ Ｐゴシック"/>
          </a:endParaRPr>
        </a:p>
      </xdr:txBody>
    </xdr:sp>
    <xdr:clientData/>
  </xdr:oneCellAnchor>
  <xdr:twoCellAnchor>
    <xdr:from>
      <xdr:col>32</xdr:col>
      <xdr:colOff>98425</xdr:colOff>
      <xdr:row>51</xdr:row>
      <xdr:rowOff>46006</xdr:rowOff>
    </xdr:from>
    <xdr:to>
      <xdr:col>32</xdr:col>
      <xdr:colOff>276225</xdr:colOff>
      <xdr:row>51</xdr:row>
      <xdr:rowOff>46006</xdr:rowOff>
    </xdr:to>
    <xdr:cxnSp macro="">
      <xdr:nvCxnSpPr>
        <xdr:cNvPr id="774" name="直線コネクタ 773"/>
        <xdr:cNvCxnSpPr/>
      </xdr:nvCxnSpPr>
      <xdr:spPr>
        <a:xfrm>
          <a:off x="22072600" y="878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162136</xdr:rowOff>
    </xdr:from>
    <xdr:to>
      <xdr:col>32</xdr:col>
      <xdr:colOff>187325</xdr:colOff>
      <xdr:row>58</xdr:row>
      <xdr:rowOff>163671</xdr:rowOff>
    </xdr:to>
    <xdr:cxnSp macro="">
      <xdr:nvCxnSpPr>
        <xdr:cNvPr id="775" name="直線コネクタ 774"/>
        <xdr:cNvCxnSpPr/>
      </xdr:nvCxnSpPr>
      <xdr:spPr>
        <a:xfrm>
          <a:off x="21323300" y="10106236"/>
          <a:ext cx="8382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33138</xdr:rowOff>
    </xdr:from>
    <xdr:ext cx="469744" cy="259045"/>
    <xdr:sp macro="" textlink="">
      <xdr:nvSpPr>
        <xdr:cNvPr id="776" name="貸付金平均値テキスト"/>
        <xdr:cNvSpPr txBox="1"/>
      </xdr:nvSpPr>
      <xdr:spPr>
        <a:xfrm>
          <a:off x="22212300" y="980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10261</xdr:rowOff>
    </xdr:from>
    <xdr:to>
      <xdr:col>32</xdr:col>
      <xdr:colOff>238125</xdr:colOff>
      <xdr:row>58</xdr:row>
      <xdr:rowOff>111861</xdr:rowOff>
    </xdr:to>
    <xdr:sp macro="" textlink="">
      <xdr:nvSpPr>
        <xdr:cNvPr id="777" name="フローチャート : 判断 776"/>
        <xdr:cNvSpPr/>
      </xdr:nvSpPr>
      <xdr:spPr>
        <a:xfrm>
          <a:off x="221107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161286</xdr:rowOff>
    </xdr:from>
    <xdr:to>
      <xdr:col>31</xdr:col>
      <xdr:colOff>34925</xdr:colOff>
      <xdr:row>58</xdr:row>
      <xdr:rowOff>162136</xdr:rowOff>
    </xdr:to>
    <xdr:cxnSp macro="">
      <xdr:nvCxnSpPr>
        <xdr:cNvPr id="778" name="直線コネクタ 777"/>
        <xdr:cNvCxnSpPr/>
      </xdr:nvCxnSpPr>
      <xdr:spPr>
        <a:xfrm>
          <a:off x="20434300" y="10105386"/>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165840</xdr:rowOff>
    </xdr:from>
    <xdr:to>
      <xdr:col>31</xdr:col>
      <xdr:colOff>85725</xdr:colOff>
      <xdr:row>58</xdr:row>
      <xdr:rowOff>95990</xdr:rowOff>
    </xdr:to>
    <xdr:sp macro="" textlink="">
      <xdr:nvSpPr>
        <xdr:cNvPr id="779" name="フローチャート : 判断 778"/>
        <xdr:cNvSpPr/>
      </xdr:nvSpPr>
      <xdr:spPr>
        <a:xfrm>
          <a:off x="21272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112517</xdr:rowOff>
    </xdr:from>
    <xdr:ext cx="469744" cy="259045"/>
    <xdr:sp macro="" textlink="">
      <xdr:nvSpPr>
        <xdr:cNvPr id="780" name="テキスト ボックス 779"/>
        <xdr:cNvSpPr txBox="1"/>
      </xdr:nvSpPr>
      <xdr:spPr>
        <a:xfrm>
          <a:off x="21088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160927</xdr:rowOff>
    </xdr:from>
    <xdr:to>
      <xdr:col>29</xdr:col>
      <xdr:colOff>517525</xdr:colOff>
      <xdr:row>58</xdr:row>
      <xdr:rowOff>161286</xdr:rowOff>
    </xdr:to>
    <xdr:cxnSp macro="">
      <xdr:nvCxnSpPr>
        <xdr:cNvPr id="781" name="直線コネクタ 780"/>
        <xdr:cNvCxnSpPr/>
      </xdr:nvCxnSpPr>
      <xdr:spPr>
        <a:xfrm>
          <a:off x="19545300" y="10105027"/>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155292</xdr:rowOff>
    </xdr:from>
    <xdr:to>
      <xdr:col>29</xdr:col>
      <xdr:colOff>568325</xdr:colOff>
      <xdr:row>58</xdr:row>
      <xdr:rowOff>85442</xdr:rowOff>
    </xdr:to>
    <xdr:sp macro="" textlink="">
      <xdr:nvSpPr>
        <xdr:cNvPr id="782" name="フローチャート : 判断 781"/>
        <xdr:cNvSpPr/>
      </xdr:nvSpPr>
      <xdr:spPr>
        <a:xfrm>
          <a:off x="20383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101969</xdr:rowOff>
    </xdr:from>
    <xdr:ext cx="469744" cy="259045"/>
    <xdr:sp macro="" textlink="">
      <xdr:nvSpPr>
        <xdr:cNvPr id="783" name="テキスト ボックス 782"/>
        <xdr:cNvSpPr txBox="1"/>
      </xdr:nvSpPr>
      <xdr:spPr>
        <a:xfrm>
          <a:off x="20199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154984</xdr:rowOff>
    </xdr:from>
    <xdr:to>
      <xdr:col>28</xdr:col>
      <xdr:colOff>314325</xdr:colOff>
      <xdr:row>58</xdr:row>
      <xdr:rowOff>160927</xdr:rowOff>
    </xdr:to>
    <xdr:cxnSp macro="">
      <xdr:nvCxnSpPr>
        <xdr:cNvPr id="784" name="直線コネクタ 783"/>
        <xdr:cNvCxnSpPr/>
      </xdr:nvCxnSpPr>
      <xdr:spPr>
        <a:xfrm>
          <a:off x="18656300" y="10099084"/>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151895</xdr:rowOff>
    </xdr:from>
    <xdr:to>
      <xdr:col>28</xdr:col>
      <xdr:colOff>365125</xdr:colOff>
      <xdr:row>58</xdr:row>
      <xdr:rowOff>82045</xdr:rowOff>
    </xdr:to>
    <xdr:sp macro="" textlink="">
      <xdr:nvSpPr>
        <xdr:cNvPr id="785" name="フローチャート : 判断 784"/>
        <xdr:cNvSpPr/>
      </xdr:nvSpPr>
      <xdr:spPr>
        <a:xfrm>
          <a:off x="19494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98572</xdr:rowOff>
    </xdr:from>
    <xdr:ext cx="469744" cy="259045"/>
    <xdr:sp macro="" textlink="">
      <xdr:nvSpPr>
        <xdr:cNvPr id="786" name="テキスト ボックス 785"/>
        <xdr:cNvSpPr txBox="1"/>
      </xdr:nvSpPr>
      <xdr:spPr>
        <a:xfrm>
          <a:off x="19310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139388</xdr:rowOff>
    </xdr:from>
    <xdr:to>
      <xdr:col>27</xdr:col>
      <xdr:colOff>161925</xdr:colOff>
      <xdr:row>58</xdr:row>
      <xdr:rowOff>69538</xdr:rowOff>
    </xdr:to>
    <xdr:sp macro="" textlink="">
      <xdr:nvSpPr>
        <xdr:cNvPr id="787" name="フローチャート : 判断 786"/>
        <xdr:cNvSpPr/>
      </xdr:nvSpPr>
      <xdr:spPr>
        <a:xfrm>
          <a:off x="18605500" y="991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86065</xdr:rowOff>
    </xdr:from>
    <xdr:ext cx="469744" cy="259045"/>
    <xdr:sp macro="" textlink="">
      <xdr:nvSpPr>
        <xdr:cNvPr id="788" name="テキスト ボックス 787"/>
        <xdr:cNvSpPr txBox="1"/>
      </xdr:nvSpPr>
      <xdr:spPr>
        <a:xfrm>
          <a:off x="18421427" y="968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112871</xdr:rowOff>
    </xdr:from>
    <xdr:to>
      <xdr:col>32</xdr:col>
      <xdr:colOff>238125</xdr:colOff>
      <xdr:row>59</xdr:row>
      <xdr:rowOff>43021</xdr:rowOff>
    </xdr:to>
    <xdr:sp macro="" textlink="">
      <xdr:nvSpPr>
        <xdr:cNvPr id="794" name="円/楕円 793"/>
        <xdr:cNvSpPr/>
      </xdr:nvSpPr>
      <xdr:spPr>
        <a:xfrm>
          <a:off x="22110700" y="100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27798</xdr:rowOff>
    </xdr:from>
    <xdr:ext cx="469744" cy="259045"/>
    <xdr:sp macro="" textlink="">
      <xdr:nvSpPr>
        <xdr:cNvPr id="795" name="貸付金該当値テキスト"/>
        <xdr:cNvSpPr txBox="1"/>
      </xdr:nvSpPr>
      <xdr:spPr>
        <a:xfrm>
          <a:off x="22212300" y="997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111336</xdr:rowOff>
    </xdr:from>
    <xdr:to>
      <xdr:col>31</xdr:col>
      <xdr:colOff>85725</xdr:colOff>
      <xdr:row>59</xdr:row>
      <xdr:rowOff>41486</xdr:rowOff>
    </xdr:to>
    <xdr:sp macro="" textlink="">
      <xdr:nvSpPr>
        <xdr:cNvPr id="796" name="円/楕円 795"/>
        <xdr:cNvSpPr/>
      </xdr:nvSpPr>
      <xdr:spPr>
        <a:xfrm>
          <a:off x="21272500" y="1005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32613</xdr:rowOff>
    </xdr:from>
    <xdr:ext cx="469744" cy="259045"/>
    <xdr:sp macro="" textlink="">
      <xdr:nvSpPr>
        <xdr:cNvPr id="797" name="テキスト ボックス 796"/>
        <xdr:cNvSpPr txBox="1"/>
      </xdr:nvSpPr>
      <xdr:spPr>
        <a:xfrm>
          <a:off x="21088427" y="1014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110486</xdr:rowOff>
    </xdr:from>
    <xdr:to>
      <xdr:col>29</xdr:col>
      <xdr:colOff>568325</xdr:colOff>
      <xdr:row>59</xdr:row>
      <xdr:rowOff>40636</xdr:rowOff>
    </xdr:to>
    <xdr:sp macro="" textlink="">
      <xdr:nvSpPr>
        <xdr:cNvPr id="798" name="円/楕円 797"/>
        <xdr:cNvSpPr/>
      </xdr:nvSpPr>
      <xdr:spPr>
        <a:xfrm>
          <a:off x="20383500" y="1005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31763</xdr:rowOff>
    </xdr:from>
    <xdr:ext cx="469744" cy="259045"/>
    <xdr:sp macro="" textlink="">
      <xdr:nvSpPr>
        <xdr:cNvPr id="799" name="テキスト ボックス 798"/>
        <xdr:cNvSpPr txBox="1"/>
      </xdr:nvSpPr>
      <xdr:spPr>
        <a:xfrm>
          <a:off x="20199427" y="1014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110127</xdr:rowOff>
    </xdr:from>
    <xdr:to>
      <xdr:col>28</xdr:col>
      <xdr:colOff>365125</xdr:colOff>
      <xdr:row>59</xdr:row>
      <xdr:rowOff>40277</xdr:rowOff>
    </xdr:to>
    <xdr:sp macro="" textlink="">
      <xdr:nvSpPr>
        <xdr:cNvPr id="800" name="円/楕円 799"/>
        <xdr:cNvSpPr/>
      </xdr:nvSpPr>
      <xdr:spPr>
        <a:xfrm>
          <a:off x="19494500" y="1005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31404</xdr:rowOff>
    </xdr:from>
    <xdr:ext cx="469744" cy="259045"/>
    <xdr:sp macro="" textlink="">
      <xdr:nvSpPr>
        <xdr:cNvPr id="801" name="テキスト ボックス 800"/>
        <xdr:cNvSpPr txBox="1"/>
      </xdr:nvSpPr>
      <xdr:spPr>
        <a:xfrm>
          <a:off x="19310427" y="1014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104184</xdr:rowOff>
    </xdr:from>
    <xdr:to>
      <xdr:col>27</xdr:col>
      <xdr:colOff>161925</xdr:colOff>
      <xdr:row>59</xdr:row>
      <xdr:rowOff>34334</xdr:rowOff>
    </xdr:to>
    <xdr:sp macro="" textlink="">
      <xdr:nvSpPr>
        <xdr:cNvPr id="802" name="円/楕円 801"/>
        <xdr:cNvSpPr/>
      </xdr:nvSpPr>
      <xdr:spPr>
        <a:xfrm>
          <a:off x="18605500" y="1004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25461</xdr:rowOff>
    </xdr:from>
    <xdr:ext cx="469744" cy="259045"/>
    <xdr:sp macro="" textlink="">
      <xdr:nvSpPr>
        <xdr:cNvPr id="803" name="テキスト ボックス 802"/>
        <xdr:cNvSpPr txBox="1"/>
      </xdr:nvSpPr>
      <xdr:spPr>
        <a:xfrm>
          <a:off x="18421427" y="1014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5" name="テキスト ボックス 81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9" name="テキスト ボックス 81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135105</xdr:rowOff>
    </xdr:from>
    <xdr:to>
      <xdr:col>32</xdr:col>
      <xdr:colOff>186689</xdr:colOff>
      <xdr:row>77</xdr:row>
      <xdr:rowOff>99383</xdr:rowOff>
    </xdr:to>
    <xdr:cxnSp macro="">
      <xdr:nvCxnSpPr>
        <xdr:cNvPr id="827" name="直線コネクタ 826"/>
        <xdr:cNvCxnSpPr/>
      </xdr:nvCxnSpPr>
      <xdr:spPr>
        <a:xfrm flipV="1">
          <a:off x="22159595" y="12136605"/>
          <a:ext cx="1269" cy="1164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103210</xdr:rowOff>
    </xdr:from>
    <xdr:ext cx="534377" cy="259045"/>
    <xdr:sp macro="" textlink="">
      <xdr:nvSpPr>
        <xdr:cNvPr id="828" name="繰出金最小値テキスト"/>
        <xdr:cNvSpPr txBox="1"/>
      </xdr:nvSpPr>
      <xdr:spPr>
        <a:xfrm>
          <a:off x="22212300" y="133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37,791</a:t>
          </a:r>
          <a:endParaRPr kumimoji="1" lang="ja-JP" altLang="en-US" sz="1000" b="1">
            <a:latin typeface="ＭＳ Ｐゴシック"/>
          </a:endParaRPr>
        </a:p>
      </xdr:txBody>
    </xdr:sp>
    <xdr:clientData/>
  </xdr:oneCellAnchor>
  <xdr:twoCellAnchor>
    <xdr:from>
      <xdr:col>32</xdr:col>
      <xdr:colOff>98425</xdr:colOff>
      <xdr:row>77</xdr:row>
      <xdr:rowOff>99383</xdr:rowOff>
    </xdr:from>
    <xdr:to>
      <xdr:col>32</xdr:col>
      <xdr:colOff>276225</xdr:colOff>
      <xdr:row>77</xdr:row>
      <xdr:rowOff>99383</xdr:rowOff>
    </xdr:to>
    <xdr:cxnSp macro="">
      <xdr:nvCxnSpPr>
        <xdr:cNvPr id="829" name="直線コネクタ 828"/>
        <xdr:cNvCxnSpPr/>
      </xdr:nvCxnSpPr>
      <xdr:spPr>
        <a:xfrm>
          <a:off x="22072600" y="133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81782</xdr:rowOff>
    </xdr:from>
    <xdr:ext cx="599010" cy="259045"/>
    <xdr:sp macro="" textlink="">
      <xdr:nvSpPr>
        <xdr:cNvPr id="830" name="繰出金最大値テキスト"/>
        <xdr:cNvSpPr txBox="1"/>
      </xdr:nvSpPr>
      <xdr:spPr>
        <a:xfrm>
          <a:off x="22212300" y="1191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190,603</a:t>
          </a:r>
          <a:endParaRPr kumimoji="1" lang="ja-JP" altLang="en-US" sz="1000" b="1">
            <a:latin typeface="ＭＳ Ｐゴシック"/>
          </a:endParaRPr>
        </a:p>
      </xdr:txBody>
    </xdr:sp>
    <xdr:clientData/>
  </xdr:oneCellAnchor>
  <xdr:twoCellAnchor>
    <xdr:from>
      <xdr:col>32</xdr:col>
      <xdr:colOff>98425</xdr:colOff>
      <xdr:row>70</xdr:row>
      <xdr:rowOff>135105</xdr:rowOff>
    </xdr:from>
    <xdr:to>
      <xdr:col>32</xdr:col>
      <xdr:colOff>276225</xdr:colOff>
      <xdr:row>70</xdr:row>
      <xdr:rowOff>135105</xdr:rowOff>
    </xdr:to>
    <xdr:cxnSp macro="">
      <xdr:nvCxnSpPr>
        <xdr:cNvPr id="831" name="直線コネクタ 830"/>
        <xdr:cNvCxnSpPr/>
      </xdr:nvCxnSpPr>
      <xdr:spPr>
        <a:xfrm>
          <a:off x="22072600" y="1213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92334</xdr:rowOff>
    </xdr:from>
    <xdr:to>
      <xdr:col>32</xdr:col>
      <xdr:colOff>187325</xdr:colOff>
      <xdr:row>77</xdr:row>
      <xdr:rowOff>111444</xdr:rowOff>
    </xdr:to>
    <xdr:cxnSp macro="">
      <xdr:nvCxnSpPr>
        <xdr:cNvPr id="832" name="直線コネクタ 831"/>
        <xdr:cNvCxnSpPr/>
      </xdr:nvCxnSpPr>
      <xdr:spPr>
        <a:xfrm flipV="1">
          <a:off x="21323300" y="13293984"/>
          <a:ext cx="838200" cy="1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92544</xdr:rowOff>
    </xdr:from>
    <xdr:ext cx="534377" cy="259045"/>
    <xdr:sp macro="" textlink="">
      <xdr:nvSpPr>
        <xdr:cNvPr id="833" name="繰出金平均値テキスト"/>
        <xdr:cNvSpPr txBox="1"/>
      </xdr:nvSpPr>
      <xdr:spPr>
        <a:xfrm>
          <a:off x="22212300" y="12951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69667</xdr:rowOff>
    </xdr:from>
    <xdr:to>
      <xdr:col>32</xdr:col>
      <xdr:colOff>238125</xdr:colOff>
      <xdr:row>76</xdr:row>
      <xdr:rowOff>171267</xdr:rowOff>
    </xdr:to>
    <xdr:sp macro="" textlink="">
      <xdr:nvSpPr>
        <xdr:cNvPr id="834" name="フローチャート : 判断 833"/>
        <xdr:cNvSpPr/>
      </xdr:nvSpPr>
      <xdr:spPr>
        <a:xfrm>
          <a:off x="22110700" y="1309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111444</xdr:rowOff>
    </xdr:from>
    <xdr:to>
      <xdr:col>31</xdr:col>
      <xdr:colOff>34925</xdr:colOff>
      <xdr:row>77</xdr:row>
      <xdr:rowOff>116222</xdr:rowOff>
    </xdr:to>
    <xdr:cxnSp macro="">
      <xdr:nvCxnSpPr>
        <xdr:cNvPr id="835" name="直線コネクタ 834"/>
        <xdr:cNvCxnSpPr/>
      </xdr:nvCxnSpPr>
      <xdr:spPr>
        <a:xfrm flipV="1">
          <a:off x="20434300" y="13313094"/>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60286</xdr:rowOff>
    </xdr:from>
    <xdr:to>
      <xdr:col>31</xdr:col>
      <xdr:colOff>85725</xdr:colOff>
      <xdr:row>76</xdr:row>
      <xdr:rowOff>161886</xdr:rowOff>
    </xdr:to>
    <xdr:sp macro="" textlink="">
      <xdr:nvSpPr>
        <xdr:cNvPr id="836" name="フローチャート : 判断 835"/>
        <xdr:cNvSpPr/>
      </xdr:nvSpPr>
      <xdr:spPr>
        <a:xfrm>
          <a:off x="21272500" y="1309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6964</xdr:rowOff>
    </xdr:from>
    <xdr:ext cx="534377" cy="259045"/>
    <xdr:sp macro="" textlink="">
      <xdr:nvSpPr>
        <xdr:cNvPr id="837" name="テキスト ボックス 836"/>
        <xdr:cNvSpPr txBox="1"/>
      </xdr:nvSpPr>
      <xdr:spPr>
        <a:xfrm>
          <a:off x="21056111" y="128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116222</xdr:rowOff>
    </xdr:from>
    <xdr:to>
      <xdr:col>29</xdr:col>
      <xdr:colOff>517525</xdr:colOff>
      <xdr:row>77</xdr:row>
      <xdr:rowOff>133330</xdr:rowOff>
    </xdr:to>
    <xdr:cxnSp macro="">
      <xdr:nvCxnSpPr>
        <xdr:cNvPr id="838" name="直線コネクタ 837"/>
        <xdr:cNvCxnSpPr/>
      </xdr:nvCxnSpPr>
      <xdr:spPr>
        <a:xfrm flipV="1">
          <a:off x="19545300" y="13317872"/>
          <a:ext cx="889000" cy="1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66078</xdr:rowOff>
    </xdr:from>
    <xdr:to>
      <xdr:col>29</xdr:col>
      <xdr:colOff>568325</xdr:colOff>
      <xdr:row>76</xdr:row>
      <xdr:rowOff>167678</xdr:rowOff>
    </xdr:to>
    <xdr:sp macro="" textlink="">
      <xdr:nvSpPr>
        <xdr:cNvPr id="839" name="フローチャート : 判断 838"/>
        <xdr:cNvSpPr/>
      </xdr:nvSpPr>
      <xdr:spPr>
        <a:xfrm>
          <a:off x="20383500" y="1309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12755</xdr:rowOff>
    </xdr:from>
    <xdr:ext cx="534377" cy="259045"/>
    <xdr:sp macro="" textlink="">
      <xdr:nvSpPr>
        <xdr:cNvPr id="840" name="テキスト ボックス 839"/>
        <xdr:cNvSpPr txBox="1"/>
      </xdr:nvSpPr>
      <xdr:spPr>
        <a:xfrm>
          <a:off x="20167111" y="1287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133330</xdr:rowOff>
    </xdr:from>
    <xdr:to>
      <xdr:col>28</xdr:col>
      <xdr:colOff>314325</xdr:colOff>
      <xdr:row>77</xdr:row>
      <xdr:rowOff>133725</xdr:rowOff>
    </xdr:to>
    <xdr:cxnSp macro="">
      <xdr:nvCxnSpPr>
        <xdr:cNvPr id="841" name="直線コネクタ 840"/>
        <xdr:cNvCxnSpPr/>
      </xdr:nvCxnSpPr>
      <xdr:spPr>
        <a:xfrm flipV="1">
          <a:off x="18656300" y="13334980"/>
          <a:ext cx="8890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78468</xdr:rowOff>
    </xdr:from>
    <xdr:to>
      <xdr:col>28</xdr:col>
      <xdr:colOff>365125</xdr:colOff>
      <xdr:row>77</xdr:row>
      <xdr:rowOff>8618</xdr:rowOff>
    </xdr:to>
    <xdr:sp macro="" textlink="">
      <xdr:nvSpPr>
        <xdr:cNvPr id="842" name="フローチャート : 判断 841"/>
        <xdr:cNvSpPr/>
      </xdr:nvSpPr>
      <xdr:spPr>
        <a:xfrm>
          <a:off x="19494500" y="131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25145</xdr:rowOff>
    </xdr:from>
    <xdr:ext cx="534377" cy="259045"/>
    <xdr:sp macro="" textlink="">
      <xdr:nvSpPr>
        <xdr:cNvPr id="843" name="テキスト ボックス 842"/>
        <xdr:cNvSpPr txBox="1"/>
      </xdr:nvSpPr>
      <xdr:spPr>
        <a:xfrm>
          <a:off x="19278111" y="128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93976</xdr:rowOff>
    </xdr:from>
    <xdr:to>
      <xdr:col>27</xdr:col>
      <xdr:colOff>161925</xdr:colOff>
      <xdr:row>77</xdr:row>
      <xdr:rowOff>24126</xdr:rowOff>
    </xdr:to>
    <xdr:sp macro="" textlink="">
      <xdr:nvSpPr>
        <xdr:cNvPr id="844" name="フローチャート : 判断 843"/>
        <xdr:cNvSpPr/>
      </xdr:nvSpPr>
      <xdr:spPr>
        <a:xfrm>
          <a:off x="18605500" y="1312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40652</xdr:rowOff>
    </xdr:from>
    <xdr:ext cx="534377" cy="259045"/>
    <xdr:sp macro="" textlink="">
      <xdr:nvSpPr>
        <xdr:cNvPr id="845" name="テキスト ボックス 844"/>
        <xdr:cNvSpPr txBox="1"/>
      </xdr:nvSpPr>
      <xdr:spPr>
        <a:xfrm>
          <a:off x="18389111" y="1289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41534</xdr:rowOff>
    </xdr:from>
    <xdr:to>
      <xdr:col>32</xdr:col>
      <xdr:colOff>238125</xdr:colOff>
      <xdr:row>77</xdr:row>
      <xdr:rowOff>143134</xdr:rowOff>
    </xdr:to>
    <xdr:sp macro="" textlink="">
      <xdr:nvSpPr>
        <xdr:cNvPr id="851" name="円/楕円 850"/>
        <xdr:cNvSpPr/>
      </xdr:nvSpPr>
      <xdr:spPr>
        <a:xfrm>
          <a:off x="22110700" y="1324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127911</xdr:rowOff>
    </xdr:from>
    <xdr:ext cx="534377" cy="259045"/>
    <xdr:sp macro="" textlink="">
      <xdr:nvSpPr>
        <xdr:cNvPr id="852" name="繰出金該当値テキスト"/>
        <xdr:cNvSpPr txBox="1"/>
      </xdr:nvSpPr>
      <xdr:spPr>
        <a:xfrm>
          <a:off x="22212300" y="131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38,716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60644</xdr:rowOff>
    </xdr:from>
    <xdr:to>
      <xdr:col>31</xdr:col>
      <xdr:colOff>85725</xdr:colOff>
      <xdr:row>77</xdr:row>
      <xdr:rowOff>162244</xdr:rowOff>
    </xdr:to>
    <xdr:sp macro="" textlink="">
      <xdr:nvSpPr>
        <xdr:cNvPr id="853" name="円/楕円 852"/>
        <xdr:cNvSpPr/>
      </xdr:nvSpPr>
      <xdr:spPr>
        <a:xfrm>
          <a:off x="21272500" y="1326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153371</xdr:rowOff>
    </xdr:from>
    <xdr:ext cx="534377" cy="259045"/>
    <xdr:sp macro="" textlink="">
      <xdr:nvSpPr>
        <xdr:cNvPr id="854" name="テキスト ボックス 853"/>
        <xdr:cNvSpPr txBox="1"/>
      </xdr:nvSpPr>
      <xdr:spPr>
        <a:xfrm>
          <a:off x="21056111" y="1335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36,208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65422</xdr:rowOff>
    </xdr:from>
    <xdr:to>
      <xdr:col>29</xdr:col>
      <xdr:colOff>568325</xdr:colOff>
      <xdr:row>77</xdr:row>
      <xdr:rowOff>167022</xdr:rowOff>
    </xdr:to>
    <xdr:sp macro="" textlink="">
      <xdr:nvSpPr>
        <xdr:cNvPr id="855" name="円/楕円 854"/>
        <xdr:cNvSpPr/>
      </xdr:nvSpPr>
      <xdr:spPr>
        <a:xfrm>
          <a:off x="20383500" y="132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158149</xdr:rowOff>
    </xdr:from>
    <xdr:ext cx="534377" cy="259045"/>
    <xdr:sp macro="" textlink="">
      <xdr:nvSpPr>
        <xdr:cNvPr id="856" name="テキスト ボックス 855"/>
        <xdr:cNvSpPr txBox="1"/>
      </xdr:nvSpPr>
      <xdr:spPr>
        <a:xfrm>
          <a:off x="20167111" y="1335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35,581</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82530</xdr:rowOff>
    </xdr:from>
    <xdr:to>
      <xdr:col>28</xdr:col>
      <xdr:colOff>365125</xdr:colOff>
      <xdr:row>78</xdr:row>
      <xdr:rowOff>12680</xdr:rowOff>
    </xdr:to>
    <xdr:sp macro="" textlink="">
      <xdr:nvSpPr>
        <xdr:cNvPr id="857" name="円/楕円 856"/>
        <xdr:cNvSpPr/>
      </xdr:nvSpPr>
      <xdr:spPr>
        <a:xfrm>
          <a:off x="19494500" y="132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3807</xdr:rowOff>
    </xdr:from>
    <xdr:ext cx="534377" cy="259045"/>
    <xdr:sp macro="" textlink="">
      <xdr:nvSpPr>
        <xdr:cNvPr id="858" name="テキスト ボックス 857"/>
        <xdr:cNvSpPr txBox="1"/>
      </xdr:nvSpPr>
      <xdr:spPr>
        <a:xfrm>
          <a:off x="19278111" y="1337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82925</xdr:rowOff>
    </xdr:from>
    <xdr:to>
      <xdr:col>27</xdr:col>
      <xdr:colOff>161925</xdr:colOff>
      <xdr:row>78</xdr:row>
      <xdr:rowOff>13075</xdr:rowOff>
    </xdr:to>
    <xdr:sp macro="" textlink="">
      <xdr:nvSpPr>
        <xdr:cNvPr id="859" name="円/楕円 858"/>
        <xdr:cNvSpPr/>
      </xdr:nvSpPr>
      <xdr:spPr>
        <a:xfrm>
          <a:off x="18605500" y="1328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4202</xdr:rowOff>
    </xdr:from>
    <xdr:ext cx="534377" cy="259045"/>
    <xdr:sp macro="" textlink="">
      <xdr:nvSpPr>
        <xdr:cNvPr id="860" name="テキスト ボックス 859"/>
        <xdr:cNvSpPr txBox="1"/>
      </xdr:nvSpPr>
      <xdr:spPr>
        <a:xfrm>
          <a:off x="18389111" y="1337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71" name="直線コネクタ 870"/>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2" name="テキスト ボックス 871"/>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3" name="直線コネクタ 872"/>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4" name="テキスト ボックス 873"/>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5" name="直線コネクタ 874"/>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6" name="テキスト ボックス 875"/>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7" name="直線コネクタ 876"/>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8" name="テキスト ボックス 877"/>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9" name="直線コネクタ 878"/>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80" name="テキスト ボックス 879"/>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81" name="直線コネクタ 880"/>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2" name="テキスト ボックス 881"/>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4" name="テキスト ボックス 88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6" name="直線コネクタ 885"/>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7"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8" name="直線コネクタ 887"/>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9"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90" name="直線コネクタ 889"/>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91" name="直線コネクタ 890"/>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2"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3" name="フローチャート : 判断 892"/>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4" name="直線コネクタ 893"/>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5" name="フローチャート : 判断 894"/>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6" name="テキスト ボックス 895"/>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7" name="直線コネクタ 896"/>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8" name="フローチャート : 判断 897"/>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9" name="テキスト ボックス 898"/>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900" name="直線コネクタ 899"/>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901" name="フローチャート : 判断 900"/>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2" name="テキスト ボックス 901"/>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3" name="フローチャート : 判断 902"/>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4" name="テキスト ボックス 903"/>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10" name="円/楕円 909"/>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11"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2" name="円/楕円 911"/>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3" name="テキスト ボックス 912"/>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4" name="円/楕円 913"/>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5" name="テキスト ボックス 91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6" name="円/楕円 915"/>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7" name="テキスト ボックス 916"/>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8" name="円/楕円 917"/>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9" name="テキスト ボックス 918"/>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・歳出決算総額は、住民一人当たり</a:t>
          </a:r>
          <a:r>
            <a:rPr kumimoji="1" lang="en-US" altLang="ja-JP" sz="1300">
              <a:solidFill>
                <a:sysClr val="windowText" lastClr="000000"/>
              </a:solidFill>
              <a:latin typeface="ＭＳ Ｐゴシック"/>
            </a:rPr>
            <a:t>308,388</a:t>
          </a:r>
          <a:r>
            <a:rPr kumimoji="1" lang="ja-JP" altLang="en-US" sz="1300">
              <a:solidFill>
                <a:sysClr val="windowText" lastClr="000000"/>
              </a:solidFill>
              <a:latin typeface="ＭＳ Ｐゴシック"/>
            </a:rPr>
            <a:t>円となっている。また、全体を通して類似団体平均と比べ、低い水準にある。県内でも名古屋市・北名古屋市に次ぐ人口密度の高さが要因の一つと言える。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・主な構成項目である人件費は、住民一人当たり</a:t>
          </a:r>
          <a:r>
            <a:rPr kumimoji="1" lang="en-US" altLang="ja-JP" sz="1300">
              <a:solidFill>
                <a:sysClr val="windowText" lastClr="000000"/>
              </a:solidFill>
              <a:latin typeface="ＭＳ Ｐゴシック"/>
            </a:rPr>
            <a:t>55,850</a:t>
          </a:r>
          <a:r>
            <a:rPr kumimoji="1" lang="ja-JP" altLang="en-US" sz="1300">
              <a:solidFill>
                <a:sysClr val="windowText" lastClr="000000"/>
              </a:solidFill>
              <a:latin typeface="ＭＳ Ｐゴシック"/>
            </a:rPr>
            <a:t>円となっており、平成</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年度から減少傾向にある。退職・新規採用に伴う職員の平均年齢の低下が主な要因である。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・普通建設事業費は住民一人当たり</a:t>
          </a:r>
          <a:r>
            <a:rPr kumimoji="1" lang="en-US" altLang="ja-JP" sz="1300">
              <a:solidFill>
                <a:sysClr val="windowText" lastClr="000000"/>
              </a:solidFill>
              <a:latin typeface="ＭＳ Ｐゴシック"/>
            </a:rPr>
            <a:t>45,014</a:t>
          </a:r>
          <a:r>
            <a:rPr kumimoji="1" lang="ja-JP" altLang="en-US" sz="1300">
              <a:solidFill>
                <a:sysClr val="windowText" lastClr="000000"/>
              </a:solidFill>
              <a:latin typeface="ＭＳ Ｐゴシック"/>
            </a:rPr>
            <a:t>円となっており、類似団体と比較して一人当たりコストが低い状況となっているが、県内平均と比較すると、一人当たりコストはやや高い状況となっている。これは、継続事業で実施している北島藤島線街路改良工事の本格化や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年度から始まった新学校給食センター建設事業が工事段階に入ったことが主な要因であり、前年度決算と比較すると</a:t>
          </a:r>
          <a:r>
            <a:rPr kumimoji="1" lang="en-US" altLang="ja-JP" sz="1300">
              <a:solidFill>
                <a:sysClr val="windowText" lastClr="000000"/>
              </a:solidFill>
              <a:latin typeface="ＭＳ Ｐゴシック"/>
            </a:rPr>
            <a:t>29.1</a:t>
          </a:r>
          <a:r>
            <a:rPr kumimoji="1" lang="ja-JP" altLang="en-US" sz="1300">
              <a:solidFill>
                <a:sysClr val="windowText" lastClr="000000"/>
              </a:solidFill>
              <a:latin typeface="ＭＳ Ｐゴシック"/>
            </a:rPr>
            <a:t>％増となっている。このようなことを踏まえ、公共施設等総合管理計画に基づき、事業の取捨選択を徹底していくことで、事業費の減少を目指すこととしている。 </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・扶助費は住民一人当たり</a:t>
          </a:r>
          <a:r>
            <a:rPr kumimoji="1" lang="en-US" altLang="ja-JP" sz="1300">
              <a:solidFill>
                <a:sysClr val="windowText" lastClr="000000"/>
              </a:solidFill>
              <a:latin typeface="ＭＳ Ｐゴシック"/>
            </a:rPr>
            <a:t>69,383</a:t>
          </a:r>
          <a:r>
            <a:rPr kumimoji="1" lang="ja-JP" altLang="en-US" sz="1300">
              <a:solidFill>
                <a:sysClr val="windowText" lastClr="000000"/>
              </a:solidFill>
              <a:latin typeface="ＭＳ Ｐゴシック"/>
            </a:rPr>
            <a:t>円となっており、類似団体・県内平均どちらと比較しても一人当たりコストが低い状況となっているが、今後も増加していくことが見込まれるため、財源の確保等に努めていく。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愛知県岩倉市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47,758
45,694
10.47
15,879,254
14,727,993
1,113,370
8,858,661
11,410,568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4.8
42.0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151740</xdr:rowOff>
    </xdr:from>
    <xdr:to>
      <xdr:col>6</xdr:col>
      <xdr:colOff>510540</xdr:colOff>
      <xdr:row>37</xdr:row>
      <xdr:rowOff>132309</xdr:rowOff>
    </xdr:to>
    <xdr:cxnSp macro="">
      <xdr:nvCxnSpPr>
        <xdr:cNvPr id="55" name="直線コネクタ 54"/>
        <xdr:cNvCxnSpPr/>
      </xdr:nvCxnSpPr>
      <xdr:spPr>
        <a:xfrm flipV="1">
          <a:off x="4633595" y="5295240"/>
          <a:ext cx="1270" cy="118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136136</xdr:rowOff>
    </xdr:from>
    <xdr:ext cx="469744" cy="259045"/>
    <xdr:sp macro="" textlink="">
      <xdr:nvSpPr>
        <xdr:cNvPr id="56" name="議会費最小値テキスト"/>
        <xdr:cNvSpPr txBox="1"/>
      </xdr:nvSpPr>
      <xdr:spPr>
        <a:xfrm>
          <a:off x="4686300" y="647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6</xdr:col>
      <xdr:colOff>422275</xdr:colOff>
      <xdr:row>37</xdr:row>
      <xdr:rowOff>132309</xdr:rowOff>
    </xdr:from>
    <xdr:to>
      <xdr:col>6</xdr:col>
      <xdr:colOff>600075</xdr:colOff>
      <xdr:row>37</xdr:row>
      <xdr:rowOff>132309</xdr:rowOff>
    </xdr:to>
    <xdr:cxnSp macro="">
      <xdr:nvCxnSpPr>
        <xdr:cNvPr id="57" name="直線コネクタ 56"/>
        <xdr:cNvCxnSpPr/>
      </xdr:nvCxnSpPr>
      <xdr:spPr>
        <a:xfrm>
          <a:off x="4546600" y="6475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98417</xdr:rowOff>
    </xdr:from>
    <xdr:ext cx="534377" cy="259045"/>
    <xdr:sp macro="" textlink="">
      <xdr:nvSpPr>
        <xdr:cNvPr id="58" name="議会費最大値テキスト"/>
        <xdr:cNvSpPr txBox="1"/>
      </xdr:nvSpPr>
      <xdr:spPr>
        <a:xfrm>
          <a:off x="4686300" y="50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18,842</a:t>
          </a:r>
          <a:endParaRPr kumimoji="1" lang="ja-JP" altLang="en-US" sz="1000" b="1">
            <a:latin typeface="ＭＳ Ｐゴシック"/>
          </a:endParaRPr>
        </a:p>
      </xdr:txBody>
    </xdr:sp>
    <xdr:clientData/>
  </xdr:oneCellAnchor>
  <xdr:twoCellAnchor>
    <xdr:from>
      <xdr:col>6</xdr:col>
      <xdr:colOff>422275</xdr:colOff>
      <xdr:row>30</xdr:row>
      <xdr:rowOff>151740</xdr:rowOff>
    </xdr:from>
    <xdr:to>
      <xdr:col>6</xdr:col>
      <xdr:colOff>600075</xdr:colOff>
      <xdr:row>30</xdr:row>
      <xdr:rowOff>151740</xdr:rowOff>
    </xdr:to>
    <xdr:cxnSp macro="">
      <xdr:nvCxnSpPr>
        <xdr:cNvPr id="59" name="直線コネクタ 58"/>
        <xdr:cNvCxnSpPr/>
      </xdr:nvCxnSpPr>
      <xdr:spPr>
        <a:xfrm>
          <a:off x="4546600" y="529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74397</xdr:rowOff>
    </xdr:from>
    <xdr:to>
      <xdr:col>6</xdr:col>
      <xdr:colOff>511175</xdr:colOff>
      <xdr:row>37</xdr:row>
      <xdr:rowOff>94742</xdr:rowOff>
    </xdr:to>
    <xdr:cxnSp macro="">
      <xdr:nvCxnSpPr>
        <xdr:cNvPr id="60" name="直線コネクタ 59"/>
        <xdr:cNvCxnSpPr/>
      </xdr:nvCxnSpPr>
      <xdr:spPr>
        <a:xfrm flipV="1">
          <a:off x="3797300" y="6418047"/>
          <a:ext cx="8382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128312</xdr:rowOff>
    </xdr:from>
    <xdr:ext cx="469744" cy="259045"/>
    <xdr:sp macro="" textlink="">
      <xdr:nvSpPr>
        <xdr:cNvPr id="61" name="議会費平均値テキスト"/>
        <xdr:cNvSpPr txBox="1"/>
      </xdr:nvSpPr>
      <xdr:spPr>
        <a:xfrm>
          <a:off x="4686300" y="612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105435</xdr:rowOff>
    </xdr:from>
    <xdr:to>
      <xdr:col>6</xdr:col>
      <xdr:colOff>561975</xdr:colOff>
      <xdr:row>37</xdr:row>
      <xdr:rowOff>35585</xdr:rowOff>
    </xdr:to>
    <xdr:sp macro="" textlink="">
      <xdr:nvSpPr>
        <xdr:cNvPr id="62" name="フローチャート : 判断 61"/>
        <xdr:cNvSpPr/>
      </xdr:nvSpPr>
      <xdr:spPr>
        <a:xfrm>
          <a:off x="45847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94742</xdr:rowOff>
    </xdr:from>
    <xdr:to>
      <xdr:col>5</xdr:col>
      <xdr:colOff>358775</xdr:colOff>
      <xdr:row>37</xdr:row>
      <xdr:rowOff>99924</xdr:rowOff>
    </xdr:to>
    <xdr:cxnSp macro="">
      <xdr:nvCxnSpPr>
        <xdr:cNvPr id="63" name="直線コネクタ 62"/>
        <xdr:cNvCxnSpPr/>
      </xdr:nvCxnSpPr>
      <xdr:spPr>
        <a:xfrm flipV="1">
          <a:off x="2908300" y="6438392"/>
          <a:ext cx="8890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104597</xdr:rowOff>
    </xdr:from>
    <xdr:to>
      <xdr:col>5</xdr:col>
      <xdr:colOff>409575</xdr:colOff>
      <xdr:row>37</xdr:row>
      <xdr:rowOff>34747</xdr:rowOff>
    </xdr:to>
    <xdr:sp macro="" textlink="">
      <xdr:nvSpPr>
        <xdr:cNvPr id="64" name="フローチャート : 判断 63"/>
        <xdr:cNvSpPr/>
      </xdr:nvSpPr>
      <xdr:spPr>
        <a:xfrm>
          <a:off x="3746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51274</xdr:rowOff>
    </xdr:from>
    <xdr:ext cx="469744" cy="259045"/>
    <xdr:sp macro="" textlink="">
      <xdr:nvSpPr>
        <xdr:cNvPr id="65" name="テキスト ボックス 64"/>
        <xdr:cNvSpPr txBox="1"/>
      </xdr:nvSpPr>
      <xdr:spPr>
        <a:xfrm>
          <a:off x="3562427" y="60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68681</xdr:rowOff>
    </xdr:from>
    <xdr:to>
      <xdr:col>4</xdr:col>
      <xdr:colOff>155575</xdr:colOff>
      <xdr:row>37</xdr:row>
      <xdr:rowOff>99924</xdr:rowOff>
    </xdr:to>
    <xdr:cxnSp macro="">
      <xdr:nvCxnSpPr>
        <xdr:cNvPr id="66" name="直線コネクタ 65"/>
        <xdr:cNvCxnSpPr/>
      </xdr:nvCxnSpPr>
      <xdr:spPr>
        <a:xfrm>
          <a:off x="2019300" y="6412331"/>
          <a:ext cx="889000" cy="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110084</xdr:rowOff>
    </xdr:from>
    <xdr:to>
      <xdr:col>4</xdr:col>
      <xdr:colOff>206375</xdr:colOff>
      <xdr:row>37</xdr:row>
      <xdr:rowOff>40234</xdr:rowOff>
    </xdr:to>
    <xdr:sp macro="" textlink="">
      <xdr:nvSpPr>
        <xdr:cNvPr id="67" name="フローチャート : 判断 66"/>
        <xdr:cNvSpPr/>
      </xdr:nvSpPr>
      <xdr:spPr>
        <a:xfrm>
          <a:off x="2857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56761</xdr:rowOff>
    </xdr:from>
    <xdr:ext cx="469744" cy="259045"/>
    <xdr:sp macro="" textlink="">
      <xdr:nvSpPr>
        <xdr:cNvPr id="68" name="テキスト ボックス 67"/>
        <xdr:cNvSpPr txBox="1"/>
      </xdr:nvSpPr>
      <xdr:spPr>
        <a:xfrm>
          <a:off x="2673427" y="605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17170</xdr:rowOff>
    </xdr:from>
    <xdr:to>
      <xdr:col>2</xdr:col>
      <xdr:colOff>638175</xdr:colOff>
      <xdr:row>37</xdr:row>
      <xdr:rowOff>68681</xdr:rowOff>
    </xdr:to>
    <xdr:cxnSp macro="">
      <xdr:nvCxnSpPr>
        <xdr:cNvPr id="69" name="直線コネクタ 68"/>
        <xdr:cNvCxnSpPr/>
      </xdr:nvCxnSpPr>
      <xdr:spPr>
        <a:xfrm>
          <a:off x="1130300" y="6360820"/>
          <a:ext cx="889000" cy="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95301</xdr:rowOff>
    </xdr:from>
    <xdr:to>
      <xdr:col>3</xdr:col>
      <xdr:colOff>3175</xdr:colOff>
      <xdr:row>37</xdr:row>
      <xdr:rowOff>25451</xdr:rowOff>
    </xdr:to>
    <xdr:sp macro="" textlink="">
      <xdr:nvSpPr>
        <xdr:cNvPr id="70" name="フローチャート : 判断 69"/>
        <xdr:cNvSpPr/>
      </xdr:nvSpPr>
      <xdr:spPr>
        <a:xfrm>
          <a:off x="1968500" y="626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41978</xdr:rowOff>
    </xdr:from>
    <xdr:ext cx="469744" cy="259045"/>
    <xdr:sp macro="" textlink="">
      <xdr:nvSpPr>
        <xdr:cNvPr id="71" name="テキスト ボックス 70"/>
        <xdr:cNvSpPr txBox="1"/>
      </xdr:nvSpPr>
      <xdr:spPr>
        <a:xfrm>
          <a:off x="1784427" y="604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38989</xdr:rowOff>
    </xdr:from>
    <xdr:to>
      <xdr:col>1</xdr:col>
      <xdr:colOff>485775</xdr:colOff>
      <xdr:row>36</xdr:row>
      <xdr:rowOff>140589</xdr:rowOff>
    </xdr:to>
    <xdr:sp macro="" textlink="">
      <xdr:nvSpPr>
        <xdr:cNvPr id="72" name="フローチャート : 判断 71"/>
        <xdr:cNvSpPr/>
      </xdr:nvSpPr>
      <xdr:spPr>
        <a:xfrm>
          <a:off x="1079500" y="62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157116</xdr:rowOff>
    </xdr:from>
    <xdr:ext cx="469744" cy="259045"/>
    <xdr:sp macro="" textlink="">
      <xdr:nvSpPr>
        <xdr:cNvPr id="73" name="テキスト ボックス 72"/>
        <xdr:cNvSpPr txBox="1"/>
      </xdr:nvSpPr>
      <xdr:spPr>
        <a:xfrm>
          <a:off x="895427" y="598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23597</xdr:rowOff>
    </xdr:from>
    <xdr:to>
      <xdr:col>6</xdr:col>
      <xdr:colOff>561975</xdr:colOff>
      <xdr:row>37</xdr:row>
      <xdr:rowOff>125197</xdr:rowOff>
    </xdr:to>
    <xdr:sp macro="" textlink="">
      <xdr:nvSpPr>
        <xdr:cNvPr id="79" name="円/楕円 78"/>
        <xdr:cNvSpPr/>
      </xdr:nvSpPr>
      <xdr:spPr>
        <a:xfrm>
          <a:off x="4584700" y="636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109974</xdr:rowOff>
    </xdr:from>
    <xdr:ext cx="469744" cy="259045"/>
    <xdr:sp macro="" textlink="">
      <xdr:nvSpPr>
        <xdr:cNvPr id="80" name="議会費該当値テキスト"/>
        <xdr:cNvSpPr txBox="1"/>
      </xdr:nvSpPr>
      <xdr:spPr>
        <a:xfrm>
          <a:off x="4686300" y="628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43942</xdr:rowOff>
    </xdr:from>
    <xdr:to>
      <xdr:col>5</xdr:col>
      <xdr:colOff>409575</xdr:colOff>
      <xdr:row>37</xdr:row>
      <xdr:rowOff>145542</xdr:rowOff>
    </xdr:to>
    <xdr:sp macro="" textlink="">
      <xdr:nvSpPr>
        <xdr:cNvPr id="81" name="円/楕円 80"/>
        <xdr:cNvSpPr/>
      </xdr:nvSpPr>
      <xdr:spPr>
        <a:xfrm>
          <a:off x="3746500" y="6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136669</xdr:rowOff>
    </xdr:from>
    <xdr:ext cx="469744" cy="259045"/>
    <xdr:sp macro="" textlink="">
      <xdr:nvSpPr>
        <xdr:cNvPr id="82" name="テキスト ボックス 81"/>
        <xdr:cNvSpPr txBox="1"/>
      </xdr:nvSpPr>
      <xdr:spPr>
        <a:xfrm>
          <a:off x="3562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49124</xdr:rowOff>
    </xdr:from>
    <xdr:to>
      <xdr:col>4</xdr:col>
      <xdr:colOff>206375</xdr:colOff>
      <xdr:row>37</xdr:row>
      <xdr:rowOff>150724</xdr:rowOff>
    </xdr:to>
    <xdr:sp macro="" textlink="">
      <xdr:nvSpPr>
        <xdr:cNvPr id="83" name="円/楕円 82"/>
        <xdr:cNvSpPr/>
      </xdr:nvSpPr>
      <xdr:spPr>
        <a:xfrm>
          <a:off x="2857500" y="639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141850</xdr:rowOff>
    </xdr:from>
    <xdr:ext cx="469744" cy="259045"/>
    <xdr:sp macro="" textlink="">
      <xdr:nvSpPr>
        <xdr:cNvPr id="84" name="テキスト ボックス 83"/>
        <xdr:cNvSpPr txBox="1"/>
      </xdr:nvSpPr>
      <xdr:spPr>
        <a:xfrm>
          <a:off x="2673427" y="648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17881</xdr:rowOff>
    </xdr:from>
    <xdr:to>
      <xdr:col>3</xdr:col>
      <xdr:colOff>3175</xdr:colOff>
      <xdr:row>37</xdr:row>
      <xdr:rowOff>119481</xdr:rowOff>
    </xdr:to>
    <xdr:sp macro="" textlink="">
      <xdr:nvSpPr>
        <xdr:cNvPr id="85" name="円/楕円 84"/>
        <xdr:cNvSpPr/>
      </xdr:nvSpPr>
      <xdr:spPr>
        <a:xfrm>
          <a:off x="1968500" y="63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110608</xdr:rowOff>
    </xdr:from>
    <xdr:ext cx="469744" cy="259045"/>
    <xdr:sp macro="" textlink="">
      <xdr:nvSpPr>
        <xdr:cNvPr id="86" name="テキスト ボックス 85"/>
        <xdr:cNvSpPr txBox="1"/>
      </xdr:nvSpPr>
      <xdr:spPr>
        <a:xfrm>
          <a:off x="1784427" y="645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137820</xdr:rowOff>
    </xdr:from>
    <xdr:to>
      <xdr:col>1</xdr:col>
      <xdr:colOff>485775</xdr:colOff>
      <xdr:row>37</xdr:row>
      <xdr:rowOff>67970</xdr:rowOff>
    </xdr:to>
    <xdr:sp macro="" textlink="">
      <xdr:nvSpPr>
        <xdr:cNvPr id="87" name="円/楕円 86"/>
        <xdr:cNvSpPr/>
      </xdr:nvSpPr>
      <xdr:spPr>
        <a:xfrm>
          <a:off x="1079500" y="63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59097</xdr:rowOff>
    </xdr:from>
    <xdr:ext cx="469744" cy="259045"/>
    <xdr:sp macro="" textlink="">
      <xdr:nvSpPr>
        <xdr:cNvPr id="88" name="テキスト ボックス 87"/>
        <xdr:cNvSpPr txBox="1"/>
      </xdr:nvSpPr>
      <xdr:spPr>
        <a:xfrm>
          <a:off x="895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97240</xdr:rowOff>
    </xdr:from>
    <xdr:to>
      <xdr:col>6</xdr:col>
      <xdr:colOff>510540</xdr:colOff>
      <xdr:row>58</xdr:row>
      <xdr:rowOff>56506</xdr:rowOff>
    </xdr:to>
    <xdr:cxnSp macro="">
      <xdr:nvCxnSpPr>
        <xdr:cNvPr id="110" name="直線コネクタ 109"/>
        <xdr:cNvCxnSpPr/>
      </xdr:nvCxnSpPr>
      <xdr:spPr>
        <a:xfrm flipV="1">
          <a:off x="4633595" y="8841190"/>
          <a:ext cx="1270" cy="11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60333</xdr:rowOff>
    </xdr:from>
    <xdr:ext cx="534377" cy="259045"/>
    <xdr:sp macro="" textlink="">
      <xdr:nvSpPr>
        <xdr:cNvPr id="111" name="総務費最小値テキスト"/>
        <xdr:cNvSpPr txBox="1"/>
      </xdr:nvSpPr>
      <xdr:spPr>
        <a:xfrm>
          <a:off x="4686300" y="1000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36,393</a:t>
          </a:r>
          <a:endParaRPr kumimoji="1" lang="ja-JP" altLang="en-US" sz="1000" b="1">
            <a:latin typeface="ＭＳ Ｐゴシック"/>
          </a:endParaRPr>
        </a:p>
      </xdr:txBody>
    </xdr:sp>
    <xdr:clientData/>
  </xdr:oneCellAnchor>
  <xdr:twoCellAnchor>
    <xdr:from>
      <xdr:col>6</xdr:col>
      <xdr:colOff>422275</xdr:colOff>
      <xdr:row>58</xdr:row>
      <xdr:rowOff>56506</xdr:rowOff>
    </xdr:from>
    <xdr:to>
      <xdr:col>6</xdr:col>
      <xdr:colOff>600075</xdr:colOff>
      <xdr:row>58</xdr:row>
      <xdr:rowOff>56506</xdr:rowOff>
    </xdr:to>
    <xdr:cxnSp macro="">
      <xdr:nvCxnSpPr>
        <xdr:cNvPr id="112" name="直線コネクタ 111"/>
        <xdr:cNvCxnSpPr/>
      </xdr:nvCxnSpPr>
      <xdr:spPr>
        <a:xfrm>
          <a:off x="4546600" y="1000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43917</xdr:rowOff>
    </xdr:from>
    <xdr:ext cx="599010" cy="259045"/>
    <xdr:sp macro="" textlink="">
      <xdr:nvSpPr>
        <xdr:cNvPr id="113" name="総務費最大値テキスト"/>
        <xdr:cNvSpPr txBox="1"/>
      </xdr:nvSpPr>
      <xdr:spPr>
        <a:xfrm>
          <a:off x="4686300" y="861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543,574</a:t>
          </a:r>
          <a:endParaRPr kumimoji="1" lang="ja-JP" altLang="en-US" sz="1000" b="1">
            <a:latin typeface="ＭＳ Ｐゴシック"/>
          </a:endParaRPr>
        </a:p>
      </xdr:txBody>
    </xdr:sp>
    <xdr:clientData/>
  </xdr:oneCellAnchor>
  <xdr:twoCellAnchor>
    <xdr:from>
      <xdr:col>6</xdr:col>
      <xdr:colOff>422275</xdr:colOff>
      <xdr:row>51</xdr:row>
      <xdr:rowOff>97240</xdr:rowOff>
    </xdr:from>
    <xdr:to>
      <xdr:col>6</xdr:col>
      <xdr:colOff>600075</xdr:colOff>
      <xdr:row>51</xdr:row>
      <xdr:rowOff>97240</xdr:rowOff>
    </xdr:to>
    <xdr:cxnSp macro="">
      <xdr:nvCxnSpPr>
        <xdr:cNvPr id="114" name="直線コネクタ 113"/>
        <xdr:cNvCxnSpPr/>
      </xdr:nvCxnSpPr>
      <xdr:spPr>
        <a:xfrm>
          <a:off x="4546600" y="884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49508</xdr:rowOff>
    </xdr:from>
    <xdr:to>
      <xdr:col>6</xdr:col>
      <xdr:colOff>511175</xdr:colOff>
      <xdr:row>58</xdr:row>
      <xdr:rowOff>55794</xdr:rowOff>
    </xdr:to>
    <xdr:cxnSp macro="">
      <xdr:nvCxnSpPr>
        <xdr:cNvPr id="115" name="直線コネクタ 114"/>
        <xdr:cNvCxnSpPr/>
      </xdr:nvCxnSpPr>
      <xdr:spPr>
        <a:xfrm flipV="1">
          <a:off x="3797300" y="9993608"/>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127719</xdr:rowOff>
    </xdr:from>
    <xdr:ext cx="534377" cy="259045"/>
    <xdr:sp macro="" textlink="">
      <xdr:nvSpPr>
        <xdr:cNvPr id="116" name="総務費平均値テキスト"/>
        <xdr:cNvSpPr txBox="1"/>
      </xdr:nvSpPr>
      <xdr:spPr>
        <a:xfrm>
          <a:off x="4686300" y="9728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104842</xdr:rowOff>
    </xdr:from>
    <xdr:to>
      <xdr:col>6</xdr:col>
      <xdr:colOff>561975</xdr:colOff>
      <xdr:row>58</xdr:row>
      <xdr:rowOff>34992</xdr:rowOff>
    </xdr:to>
    <xdr:sp macro="" textlink="">
      <xdr:nvSpPr>
        <xdr:cNvPr id="117" name="フローチャート : 判断 116"/>
        <xdr:cNvSpPr/>
      </xdr:nvSpPr>
      <xdr:spPr>
        <a:xfrm>
          <a:off x="45847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49108</xdr:rowOff>
    </xdr:from>
    <xdr:to>
      <xdr:col>5</xdr:col>
      <xdr:colOff>358775</xdr:colOff>
      <xdr:row>58</xdr:row>
      <xdr:rowOff>55794</xdr:rowOff>
    </xdr:to>
    <xdr:cxnSp macro="">
      <xdr:nvCxnSpPr>
        <xdr:cNvPr id="118" name="直線コネクタ 117"/>
        <xdr:cNvCxnSpPr/>
      </xdr:nvCxnSpPr>
      <xdr:spPr>
        <a:xfrm>
          <a:off x="2908300" y="9993208"/>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55273</xdr:rowOff>
    </xdr:from>
    <xdr:to>
      <xdr:col>5</xdr:col>
      <xdr:colOff>409575</xdr:colOff>
      <xdr:row>57</xdr:row>
      <xdr:rowOff>156873</xdr:rowOff>
    </xdr:to>
    <xdr:sp macro="" textlink="">
      <xdr:nvSpPr>
        <xdr:cNvPr id="119" name="フローチャート : 判断 118"/>
        <xdr:cNvSpPr/>
      </xdr:nvSpPr>
      <xdr:spPr>
        <a:xfrm>
          <a:off x="3746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1950</xdr:rowOff>
    </xdr:from>
    <xdr:ext cx="534377" cy="259045"/>
    <xdr:sp macro="" textlink="">
      <xdr:nvSpPr>
        <xdr:cNvPr id="120" name="テキスト ボックス 119"/>
        <xdr:cNvSpPr txBox="1"/>
      </xdr:nvSpPr>
      <xdr:spPr>
        <a:xfrm>
          <a:off x="3530111" y="96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49108</xdr:rowOff>
    </xdr:from>
    <xdr:to>
      <xdr:col>4</xdr:col>
      <xdr:colOff>155575</xdr:colOff>
      <xdr:row>58</xdr:row>
      <xdr:rowOff>51232</xdr:rowOff>
    </xdr:to>
    <xdr:cxnSp macro="">
      <xdr:nvCxnSpPr>
        <xdr:cNvPr id="121" name="直線コネクタ 120"/>
        <xdr:cNvCxnSpPr/>
      </xdr:nvCxnSpPr>
      <xdr:spPr>
        <a:xfrm flipV="1">
          <a:off x="2019300" y="9993208"/>
          <a:ext cx="8890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70239</xdr:rowOff>
    </xdr:from>
    <xdr:to>
      <xdr:col>4</xdr:col>
      <xdr:colOff>206375</xdr:colOff>
      <xdr:row>58</xdr:row>
      <xdr:rowOff>389</xdr:rowOff>
    </xdr:to>
    <xdr:sp macro="" textlink="">
      <xdr:nvSpPr>
        <xdr:cNvPr id="122" name="フローチャート : 判断 121"/>
        <xdr:cNvSpPr/>
      </xdr:nvSpPr>
      <xdr:spPr>
        <a:xfrm>
          <a:off x="2857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16916</xdr:rowOff>
    </xdr:from>
    <xdr:ext cx="534377" cy="259045"/>
    <xdr:sp macro="" textlink="">
      <xdr:nvSpPr>
        <xdr:cNvPr id="123" name="テキスト ボックス 122"/>
        <xdr:cNvSpPr txBox="1"/>
      </xdr:nvSpPr>
      <xdr:spPr>
        <a:xfrm>
          <a:off x="2641111" y="96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38565</xdr:rowOff>
    </xdr:from>
    <xdr:to>
      <xdr:col>2</xdr:col>
      <xdr:colOff>638175</xdr:colOff>
      <xdr:row>58</xdr:row>
      <xdr:rowOff>51232</xdr:rowOff>
    </xdr:to>
    <xdr:cxnSp macro="">
      <xdr:nvCxnSpPr>
        <xdr:cNvPr id="124" name="直線コネクタ 123"/>
        <xdr:cNvCxnSpPr/>
      </xdr:nvCxnSpPr>
      <xdr:spPr>
        <a:xfrm>
          <a:off x="1130300" y="9982665"/>
          <a:ext cx="889000" cy="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8120</xdr:rowOff>
    </xdr:from>
    <xdr:to>
      <xdr:col>3</xdr:col>
      <xdr:colOff>3175</xdr:colOff>
      <xdr:row>57</xdr:row>
      <xdr:rowOff>109720</xdr:rowOff>
    </xdr:to>
    <xdr:sp macro="" textlink="">
      <xdr:nvSpPr>
        <xdr:cNvPr id="125" name="フローチャート : 判断 124"/>
        <xdr:cNvSpPr/>
      </xdr:nvSpPr>
      <xdr:spPr>
        <a:xfrm>
          <a:off x="1968500" y="978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126247</xdr:rowOff>
    </xdr:from>
    <xdr:ext cx="599010" cy="259045"/>
    <xdr:sp macro="" textlink="">
      <xdr:nvSpPr>
        <xdr:cNvPr id="126" name="テキスト ボックス 125"/>
        <xdr:cNvSpPr txBox="1"/>
      </xdr:nvSpPr>
      <xdr:spPr>
        <a:xfrm>
          <a:off x="1719794" y="955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79852</xdr:rowOff>
    </xdr:from>
    <xdr:to>
      <xdr:col>1</xdr:col>
      <xdr:colOff>485775</xdr:colOff>
      <xdr:row>58</xdr:row>
      <xdr:rowOff>10002</xdr:rowOff>
    </xdr:to>
    <xdr:sp macro="" textlink="">
      <xdr:nvSpPr>
        <xdr:cNvPr id="127" name="フローチャート : 判断 126"/>
        <xdr:cNvSpPr/>
      </xdr:nvSpPr>
      <xdr:spPr>
        <a:xfrm>
          <a:off x="1079500" y="98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26529</xdr:rowOff>
    </xdr:from>
    <xdr:ext cx="534377" cy="259045"/>
    <xdr:sp macro="" textlink="">
      <xdr:nvSpPr>
        <xdr:cNvPr id="128" name="テキスト ボックス 127"/>
        <xdr:cNvSpPr txBox="1"/>
      </xdr:nvSpPr>
      <xdr:spPr>
        <a:xfrm>
          <a:off x="863111" y="962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170158</xdr:rowOff>
    </xdr:from>
    <xdr:to>
      <xdr:col>6</xdr:col>
      <xdr:colOff>561975</xdr:colOff>
      <xdr:row>58</xdr:row>
      <xdr:rowOff>100308</xdr:rowOff>
    </xdr:to>
    <xdr:sp macro="" textlink="">
      <xdr:nvSpPr>
        <xdr:cNvPr id="134" name="円/楕円 133"/>
        <xdr:cNvSpPr/>
      </xdr:nvSpPr>
      <xdr:spPr>
        <a:xfrm>
          <a:off x="4584700" y="994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85085</xdr:rowOff>
    </xdr:from>
    <xdr:ext cx="534377" cy="259045"/>
    <xdr:sp macro="" textlink="">
      <xdr:nvSpPr>
        <xdr:cNvPr id="135" name="総務費該当値テキスト"/>
        <xdr:cNvSpPr txBox="1"/>
      </xdr:nvSpPr>
      <xdr:spPr>
        <a:xfrm>
          <a:off x="4686300" y="985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39,454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4994</xdr:rowOff>
    </xdr:from>
    <xdr:to>
      <xdr:col>5</xdr:col>
      <xdr:colOff>409575</xdr:colOff>
      <xdr:row>58</xdr:row>
      <xdr:rowOff>106594</xdr:rowOff>
    </xdr:to>
    <xdr:sp macro="" textlink="">
      <xdr:nvSpPr>
        <xdr:cNvPr id="136" name="円/楕円 135"/>
        <xdr:cNvSpPr/>
      </xdr:nvSpPr>
      <xdr:spPr>
        <a:xfrm>
          <a:off x="3746500" y="994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97721</xdr:rowOff>
    </xdr:from>
    <xdr:ext cx="534377" cy="259045"/>
    <xdr:sp macro="" textlink="">
      <xdr:nvSpPr>
        <xdr:cNvPr id="137" name="テキスト ボックス 136"/>
        <xdr:cNvSpPr txBox="1"/>
      </xdr:nvSpPr>
      <xdr:spPr>
        <a:xfrm>
          <a:off x="3530111" y="1004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169758</xdr:rowOff>
    </xdr:from>
    <xdr:to>
      <xdr:col>4</xdr:col>
      <xdr:colOff>206375</xdr:colOff>
      <xdr:row>58</xdr:row>
      <xdr:rowOff>99908</xdr:rowOff>
    </xdr:to>
    <xdr:sp macro="" textlink="">
      <xdr:nvSpPr>
        <xdr:cNvPr id="138" name="円/楕円 137"/>
        <xdr:cNvSpPr/>
      </xdr:nvSpPr>
      <xdr:spPr>
        <a:xfrm>
          <a:off x="2857500" y="994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91035</xdr:rowOff>
    </xdr:from>
    <xdr:ext cx="534377" cy="259045"/>
    <xdr:sp macro="" textlink="">
      <xdr:nvSpPr>
        <xdr:cNvPr id="139" name="テキスト ボックス 138"/>
        <xdr:cNvSpPr txBox="1"/>
      </xdr:nvSpPr>
      <xdr:spPr>
        <a:xfrm>
          <a:off x="2641111" y="1003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432</xdr:rowOff>
    </xdr:from>
    <xdr:to>
      <xdr:col>3</xdr:col>
      <xdr:colOff>3175</xdr:colOff>
      <xdr:row>58</xdr:row>
      <xdr:rowOff>102032</xdr:rowOff>
    </xdr:to>
    <xdr:sp macro="" textlink="">
      <xdr:nvSpPr>
        <xdr:cNvPr id="140" name="円/楕円 139"/>
        <xdr:cNvSpPr/>
      </xdr:nvSpPr>
      <xdr:spPr>
        <a:xfrm>
          <a:off x="1968500" y="994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93159</xdr:rowOff>
    </xdr:from>
    <xdr:ext cx="534377" cy="259045"/>
    <xdr:sp macro="" textlink="">
      <xdr:nvSpPr>
        <xdr:cNvPr id="141" name="テキスト ボックス 140"/>
        <xdr:cNvSpPr txBox="1"/>
      </xdr:nvSpPr>
      <xdr:spPr>
        <a:xfrm>
          <a:off x="1752111" y="100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159215</xdr:rowOff>
    </xdr:from>
    <xdr:to>
      <xdr:col>1</xdr:col>
      <xdr:colOff>485775</xdr:colOff>
      <xdr:row>58</xdr:row>
      <xdr:rowOff>89365</xdr:rowOff>
    </xdr:to>
    <xdr:sp macro="" textlink="">
      <xdr:nvSpPr>
        <xdr:cNvPr id="142" name="円/楕円 141"/>
        <xdr:cNvSpPr/>
      </xdr:nvSpPr>
      <xdr:spPr>
        <a:xfrm>
          <a:off x="1079500" y="99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80492</xdr:rowOff>
    </xdr:from>
    <xdr:ext cx="534377" cy="259045"/>
    <xdr:sp macro="" textlink="">
      <xdr:nvSpPr>
        <xdr:cNvPr id="143" name="テキスト ボックス 142"/>
        <xdr:cNvSpPr txBox="1"/>
      </xdr:nvSpPr>
      <xdr:spPr>
        <a:xfrm>
          <a:off x="863111" y="1002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47879</xdr:rowOff>
    </xdr:from>
    <xdr:to>
      <xdr:col>6</xdr:col>
      <xdr:colOff>510540</xdr:colOff>
      <xdr:row>78</xdr:row>
      <xdr:rowOff>85567</xdr:rowOff>
    </xdr:to>
    <xdr:cxnSp macro="">
      <xdr:nvCxnSpPr>
        <xdr:cNvPr id="168" name="直線コネクタ 167"/>
        <xdr:cNvCxnSpPr/>
      </xdr:nvCxnSpPr>
      <xdr:spPr>
        <a:xfrm flipV="1">
          <a:off x="4633595" y="12049379"/>
          <a:ext cx="1270" cy="140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89394</xdr:rowOff>
    </xdr:from>
    <xdr:ext cx="599010" cy="259045"/>
    <xdr:sp macro="" textlink="">
      <xdr:nvSpPr>
        <xdr:cNvPr id="169" name="民生費最小値テキスト"/>
        <xdr:cNvSpPr txBox="1"/>
      </xdr:nvSpPr>
      <xdr:spPr>
        <a:xfrm>
          <a:off x="4686300" y="1346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117,104</a:t>
          </a:r>
          <a:endParaRPr kumimoji="1" lang="ja-JP" altLang="en-US" sz="1000" b="1">
            <a:latin typeface="ＭＳ Ｐゴシック"/>
          </a:endParaRPr>
        </a:p>
      </xdr:txBody>
    </xdr:sp>
    <xdr:clientData/>
  </xdr:oneCellAnchor>
  <xdr:twoCellAnchor>
    <xdr:from>
      <xdr:col>6</xdr:col>
      <xdr:colOff>422275</xdr:colOff>
      <xdr:row>78</xdr:row>
      <xdr:rowOff>85567</xdr:rowOff>
    </xdr:from>
    <xdr:to>
      <xdr:col>6</xdr:col>
      <xdr:colOff>600075</xdr:colOff>
      <xdr:row>78</xdr:row>
      <xdr:rowOff>85567</xdr:rowOff>
    </xdr:to>
    <xdr:cxnSp macro="">
      <xdr:nvCxnSpPr>
        <xdr:cNvPr id="170" name="直線コネクタ 169"/>
        <xdr:cNvCxnSpPr/>
      </xdr:nvCxnSpPr>
      <xdr:spPr>
        <a:xfrm>
          <a:off x="4546600" y="134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166006</xdr:rowOff>
    </xdr:from>
    <xdr:ext cx="599010" cy="259045"/>
    <xdr:sp macro="" textlink="">
      <xdr:nvSpPr>
        <xdr:cNvPr id="171" name="民生費最大値テキスト"/>
        <xdr:cNvSpPr txBox="1"/>
      </xdr:nvSpPr>
      <xdr:spPr>
        <a:xfrm>
          <a:off x="4686300" y="1182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302,050</a:t>
          </a:r>
          <a:endParaRPr kumimoji="1" lang="ja-JP" altLang="en-US" sz="1000" b="1">
            <a:latin typeface="ＭＳ Ｐゴシック"/>
          </a:endParaRPr>
        </a:p>
      </xdr:txBody>
    </xdr:sp>
    <xdr:clientData/>
  </xdr:oneCellAnchor>
  <xdr:twoCellAnchor>
    <xdr:from>
      <xdr:col>6</xdr:col>
      <xdr:colOff>422275</xdr:colOff>
      <xdr:row>70</xdr:row>
      <xdr:rowOff>47879</xdr:rowOff>
    </xdr:from>
    <xdr:to>
      <xdr:col>6</xdr:col>
      <xdr:colOff>600075</xdr:colOff>
      <xdr:row>70</xdr:row>
      <xdr:rowOff>47879</xdr:rowOff>
    </xdr:to>
    <xdr:cxnSp macro="">
      <xdr:nvCxnSpPr>
        <xdr:cNvPr id="172" name="直線コネクタ 171"/>
        <xdr:cNvCxnSpPr/>
      </xdr:nvCxnSpPr>
      <xdr:spPr>
        <a:xfrm>
          <a:off x="4546600" y="1204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62037</xdr:rowOff>
    </xdr:from>
    <xdr:to>
      <xdr:col>6</xdr:col>
      <xdr:colOff>511175</xdr:colOff>
      <xdr:row>78</xdr:row>
      <xdr:rowOff>85567</xdr:rowOff>
    </xdr:to>
    <xdr:cxnSp macro="">
      <xdr:nvCxnSpPr>
        <xdr:cNvPr id="173" name="直線コネクタ 172"/>
        <xdr:cNvCxnSpPr/>
      </xdr:nvCxnSpPr>
      <xdr:spPr>
        <a:xfrm>
          <a:off x="3797300" y="13435137"/>
          <a:ext cx="838200" cy="2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127916</xdr:rowOff>
    </xdr:from>
    <xdr:ext cx="599010" cy="259045"/>
    <xdr:sp macro="" textlink="">
      <xdr:nvSpPr>
        <xdr:cNvPr id="174" name="民生費平均値テキスト"/>
        <xdr:cNvSpPr txBox="1"/>
      </xdr:nvSpPr>
      <xdr:spPr>
        <a:xfrm>
          <a:off x="4686300" y="12815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105039</xdr:rowOff>
    </xdr:from>
    <xdr:to>
      <xdr:col>6</xdr:col>
      <xdr:colOff>561975</xdr:colOff>
      <xdr:row>76</xdr:row>
      <xdr:rowOff>35189</xdr:rowOff>
    </xdr:to>
    <xdr:sp macro="" textlink="">
      <xdr:nvSpPr>
        <xdr:cNvPr id="175" name="フローチャート : 判断 174"/>
        <xdr:cNvSpPr/>
      </xdr:nvSpPr>
      <xdr:spPr>
        <a:xfrm>
          <a:off x="4584700" y="1296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62037</xdr:rowOff>
    </xdr:from>
    <xdr:to>
      <xdr:col>5</xdr:col>
      <xdr:colOff>358775</xdr:colOff>
      <xdr:row>78</xdr:row>
      <xdr:rowOff>144897</xdr:rowOff>
    </xdr:to>
    <xdr:cxnSp macro="">
      <xdr:nvCxnSpPr>
        <xdr:cNvPr id="176" name="直線コネクタ 175"/>
        <xdr:cNvCxnSpPr/>
      </xdr:nvCxnSpPr>
      <xdr:spPr>
        <a:xfrm flipV="1">
          <a:off x="2908300" y="13435137"/>
          <a:ext cx="889000" cy="8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77" name="フローチャート : 判断 176"/>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78" name="テキスト ボックス 177"/>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144897</xdr:rowOff>
    </xdr:from>
    <xdr:to>
      <xdr:col>4</xdr:col>
      <xdr:colOff>155575</xdr:colOff>
      <xdr:row>79</xdr:row>
      <xdr:rowOff>9269</xdr:rowOff>
    </xdr:to>
    <xdr:cxnSp macro="">
      <xdr:nvCxnSpPr>
        <xdr:cNvPr id="179" name="直線コネクタ 178"/>
        <xdr:cNvCxnSpPr/>
      </xdr:nvCxnSpPr>
      <xdr:spPr>
        <a:xfrm flipV="1">
          <a:off x="2019300" y="13517997"/>
          <a:ext cx="889000" cy="3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0" name="フローチャート : 判断 179"/>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1" name="テキスト ボックス 180"/>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159618</xdr:rowOff>
    </xdr:from>
    <xdr:to>
      <xdr:col>2</xdr:col>
      <xdr:colOff>638175</xdr:colOff>
      <xdr:row>79</xdr:row>
      <xdr:rowOff>9269</xdr:rowOff>
    </xdr:to>
    <xdr:cxnSp macro="">
      <xdr:nvCxnSpPr>
        <xdr:cNvPr id="182" name="直線コネクタ 181"/>
        <xdr:cNvCxnSpPr/>
      </xdr:nvCxnSpPr>
      <xdr:spPr>
        <a:xfrm>
          <a:off x="1130300" y="13532718"/>
          <a:ext cx="889000" cy="2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3" name="フローチャート : 判断 182"/>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4" name="テキスト ボックス 183"/>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5" name="フローチャート : 判断 184"/>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6" name="テキスト ボックス 185"/>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34767</xdr:rowOff>
    </xdr:from>
    <xdr:to>
      <xdr:col>6</xdr:col>
      <xdr:colOff>561975</xdr:colOff>
      <xdr:row>78</xdr:row>
      <xdr:rowOff>136367</xdr:rowOff>
    </xdr:to>
    <xdr:sp macro="" textlink="">
      <xdr:nvSpPr>
        <xdr:cNvPr id="192" name="円/楕円 191"/>
        <xdr:cNvSpPr/>
      </xdr:nvSpPr>
      <xdr:spPr>
        <a:xfrm>
          <a:off x="4584700" y="134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121144</xdr:rowOff>
    </xdr:from>
    <xdr:ext cx="599010" cy="259045"/>
    <xdr:sp macro="" textlink="">
      <xdr:nvSpPr>
        <xdr:cNvPr id="193" name="民生費該当値テキスト"/>
        <xdr:cNvSpPr txBox="1"/>
      </xdr:nvSpPr>
      <xdr:spPr>
        <a:xfrm>
          <a:off x="4686300" y="13322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117,104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11237</xdr:rowOff>
    </xdr:from>
    <xdr:to>
      <xdr:col>5</xdr:col>
      <xdr:colOff>409575</xdr:colOff>
      <xdr:row>78</xdr:row>
      <xdr:rowOff>112837</xdr:rowOff>
    </xdr:to>
    <xdr:sp macro="" textlink="">
      <xdr:nvSpPr>
        <xdr:cNvPr id="194" name="円/楕円 193"/>
        <xdr:cNvSpPr/>
      </xdr:nvSpPr>
      <xdr:spPr>
        <a:xfrm>
          <a:off x="3746500" y="1338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103964</xdr:rowOff>
    </xdr:from>
    <xdr:ext cx="599010" cy="259045"/>
    <xdr:sp macro="" textlink="">
      <xdr:nvSpPr>
        <xdr:cNvPr id="195" name="テキスト ボックス 194"/>
        <xdr:cNvSpPr txBox="1"/>
      </xdr:nvSpPr>
      <xdr:spPr>
        <a:xfrm>
          <a:off x="3497794" y="1347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94097</xdr:rowOff>
    </xdr:from>
    <xdr:to>
      <xdr:col>4</xdr:col>
      <xdr:colOff>206375</xdr:colOff>
      <xdr:row>79</xdr:row>
      <xdr:rowOff>24247</xdr:rowOff>
    </xdr:to>
    <xdr:sp macro="" textlink="">
      <xdr:nvSpPr>
        <xdr:cNvPr id="196" name="円/楕円 195"/>
        <xdr:cNvSpPr/>
      </xdr:nvSpPr>
      <xdr:spPr>
        <a:xfrm>
          <a:off x="2857500" y="134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15374</xdr:rowOff>
    </xdr:from>
    <xdr:ext cx="599010" cy="259045"/>
    <xdr:sp macro="" textlink="">
      <xdr:nvSpPr>
        <xdr:cNvPr id="197" name="テキスト ボックス 196"/>
        <xdr:cNvSpPr txBox="1"/>
      </xdr:nvSpPr>
      <xdr:spPr>
        <a:xfrm>
          <a:off x="2608794" y="13559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109,318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129919</xdr:rowOff>
    </xdr:from>
    <xdr:to>
      <xdr:col>3</xdr:col>
      <xdr:colOff>3175</xdr:colOff>
      <xdr:row>79</xdr:row>
      <xdr:rowOff>60069</xdr:rowOff>
    </xdr:to>
    <xdr:sp macro="" textlink="">
      <xdr:nvSpPr>
        <xdr:cNvPr id="198" name="円/楕円 197"/>
        <xdr:cNvSpPr/>
      </xdr:nvSpPr>
      <xdr:spPr>
        <a:xfrm>
          <a:off x="1968500" y="1350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51196</xdr:rowOff>
    </xdr:from>
    <xdr:ext cx="599010" cy="259045"/>
    <xdr:sp macro="" textlink="">
      <xdr:nvSpPr>
        <xdr:cNvPr id="199" name="テキスト ボックス 198"/>
        <xdr:cNvSpPr txBox="1"/>
      </xdr:nvSpPr>
      <xdr:spPr>
        <a:xfrm>
          <a:off x="1719794" y="1359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104,617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108818</xdr:rowOff>
    </xdr:from>
    <xdr:to>
      <xdr:col>1</xdr:col>
      <xdr:colOff>485775</xdr:colOff>
      <xdr:row>79</xdr:row>
      <xdr:rowOff>38968</xdr:rowOff>
    </xdr:to>
    <xdr:sp macro="" textlink="">
      <xdr:nvSpPr>
        <xdr:cNvPr id="200" name="円/楕円 199"/>
        <xdr:cNvSpPr/>
      </xdr:nvSpPr>
      <xdr:spPr>
        <a:xfrm>
          <a:off x="1079500" y="1348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30095</xdr:rowOff>
    </xdr:from>
    <xdr:ext cx="599010" cy="259045"/>
    <xdr:sp macro="" textlink="">
      <xdr:nvSpPr>
        <xdr:cNvPr id="201" name="テキスト ボックス 200"/>
        <xdr:cNvSpPr txBox="1"/>
      </xdr:nvSpPr>
      <xdr:spPr>
        <a:xfrm>
          <a:off x="830794" y="13574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3" name="テキスト ボックス 212"/>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46027</xdr:rowOff>
    </xdr:from>
    <xdr:to>
      <xdr:col>6</xdr:col>
      <xdr:colOff>510540</xdr:colOff>
      <xdr:row>98</xdr:row>
      <xdr:rowOff>47200</xdr:rowOff>
    </xdr:to>
    <xdr:cxnSp macro="">
      <xdr:nvCxnSpPr>
        <xdr:cNvPr id="225" name="直線コネクタ 224"/>
        <xdr:cNvCxnSpPr/>
      </xdr:nvCxnSpPr>
      <xdr:spPr>
        <a:xfrm flipV="1">
          <a:off x="4633595" y="15647977"/>
          <a:ext cx="1270" cy="120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51027</xdr:rowOff>
    </xdr:from>
    <xdr:ext cx="534377" cy="259045"/>
    <xdr:sp macro="" textlink="">
      <xdr:nvSpPr>
        <xdr:cNvPr id="226" name="衛生費最小値テキスト"/>
        <xdr:cNvSpPr txBox="1"/>
      </xdr:nvSpPr>
      <xdr:spPr>
        <a:xfrm>
          <a:off x="4686300" y="168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22,139</a:t>
          </a:r>
          <a:endParaRPr kumimoji="1" lang="ja-JP" altLang="en-US" sz="1000" b="1">
            <a:latin typeface="ＭＳ Ｐゴシック"/>
          </a:endParaRPr>
        </a:p>
      </xdr:txBody>
    </xdr:sp>
    <xdr:clientData/>
  </xdr:oneCellAnchor>
  <xdr:twoCellAnchor>
    <xdr:from>
      <xdr:col>6</xdr:col>
      <xdr:colOff>422275</xdr:colOff>
      <xdr:row>98</xdr:row>
      <xdr:rowOff>47200</xdr:rowOff>
    </xdr:from>
    <xdr:to>
      <xdr:col>6</xdr:col>
      <xdr:colOff>600075</xdr:colOff>
      <xdr:row>98</xdr:row>
      <xdr:rowOff>47200</xdr:rowOff>
    </xdr:to>
    <xdr:cxnSp macro="">
      <xdr:nvCxnSpPr>
        <xdr:cNvPr id="227" name="直線コネクタ 226"/>
        <xdr:cNvCxnSpPr/>
      </xdr:nvCxnSpPr>
      <xdr:spPr>
        <a:xfrm>
          <a:off x="4546600" y="168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164154</xdr:rowOff>
    </xdr:from>
    <xdr:ext cx="599010" cy="259045"/>
    <xdr:sp macro="" textlink="">
      <xdr:nvSpPr>
        <xdr:cNvPr id="228" name="衛生費最大値テキスト"/>
        <xdr:cNvSpPr txBox="1"/>
      </xdr:nvSpPr>
      <xdr:spPr>
        <a:xfrm>
          <a:off x="4686300" y="154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179,793</a:t>
          </a:r>
          <a:endParaRPr kumimoji="1" lang="ja-JP" altLang="en-US" sz="1000" b="1">
            <a:latin typeface="ＭＳ Ｐゴシック"/>
          </a:endParaRPr>
        </a:p>
      </xdr:txBody>
    </xdr:sp>
    <xdr:clientData/>
  </xdr:oneCellAnchor>
  <xdr:twoCellAnchor>
    <xdr:from>
      <xdr:col>6</xdr:col>
      <xdr:colOff>422275</xdr:colOff>
      <xdr:row>91</xdr:row>
      <xdr:rowOff>46027</xdr:rowOff>
    </xdr:from>
    <xdr:to>
      <xdr:col>6</xdr:col>
      <xdr:colOff>600075</xdr:colOff>
      <xdr:row>91</xdr:row>
      <xdr:rowOff>46027</xdr:rowOff>
    </xdr:to>
    <xdr:cxnSp macro="">
      <xdr:nvCxnSpPr>
        <xdr:cNvPr id="229" name="直線コネクタ 228"/>
        <xdr:cNvCxnSpPr/>
      </xdr:nvCxnSpPr>
      <xdr:spPr>
        <a:xfrm>
          <a:off x="4546600" y="156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20165</xdr:rowOff>
    </xdr:from>
    <xdr:to>
      <xdr:col>6</xdr:col>
      <xdr:colOff>511175</xdr:colOff>
      <xdr:row>98</xdr:row>
      <xdr:rowOff>47200</xdr:rowOff>
    </xdr:to>
    <xdr:cxnSp macro="">
      <xdr:nvCxnSpPr>
        <xdr:cNvPr id="230" name="直線コネクタ 229"/>
        <xdr:cNvCxnSpPr/>
      </xdr:nvCxnSpPr>
      <xdr:spPr>
        <a:xfrm>
          <a:off x="3797300" y="16822265"/>
          <a:ext cx="838200" cy="2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161977</xdr:rowOff>
    </xdr:from>
    <xdr:ext cx="534377" cy="259045"/>
    <xdr:sp macro="" textlink="">
      <xdr:nvSpPr>
        <xdr:cNvPr id="231" name="衛生費平均値テキスト"/>
        <xdr:cNvSpPr txBox="1"/>
      </xdr:nvSpPr>
      <xdr:spPr>
        <a:xfrm>
          <a:off x="4686300" y="16449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139100</xdr:rowOff>
    </xdr:from>
    <xdr:to>
      <xdr:col>6</xdr:col>
      <xdr:colOff>561975</xdr:colOff>
      <xdr:row>97</xdr:row>
      <xdr:rowOff>69250</xdr:rowOff>
    </xdr:to>
    <xdr:sp macro="" textlink="">
      <xdr:nvSpPr>
        <xdr:cNvPr id="232" name="フローチャート : 判断 231"/>
        <xdr:cNvSpPr/>
      </xdr:nvSpPr>
      <xdr:spPr>
        <a:xfrm>
          <a:off x="45847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162407</xdr:rowOff>
    </xdr:from>
    <xdr:to>
      <xdr:col>5</xdr:col>
      <xdr:colOff>358775</xdr:colOff>
      <xdr:row>98</xdr:row>
      <xdr:rowOff>20165</xdr:rowOff>
    </xdr:to>
    <xdr:cxnSp macro="">
      <xdr:nvCxnSpPr>
        <xdr:cNvPr id="233" name="直線コネクタ 232"/>
        <xdr:cNvCxnSpPr/>
      </xdr:nvCxnSpPr>
      <xdr:spPr>
        <a:xfrm>
          <a:off x="2908300" y="16793057"/>
          <a:ext cx="889000" cy="2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125895</xdr:rowOff>
    </xdr:from>
    <xdr:to>
      <xdr:col>5</xdr:col>
      <xdr:colOff>409575</xdr:colOff>
      <xdr:row>97</xdr:row>
      <xdr:rowOff>56045</xdr:rowOff>
    </xdr:to>
    <xdr:sp macro="" textlink="">
      <xdr:nvSpPr>
        <xdr:cNvPr id="234" name="フローチャート : 判断 233"/>
        <xdr:cNvSpPr/>
      </xdr:nvSpPr>
      <xdr:spPr>
        <a:xfrm>
          <a:off x="3746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72572</xdr:rowOff>
    </xdr:from>
    <xdr:ext cx="534377" cy="259045"/>
    <xdr:sp macro="" textlink="">
      <xdr:nvSpPr>
        <xdr:cNvPr id="235" name="テキスト ボックス 234"/>
        <xdr:cNvSpPr txBox="1"/>
      </xdr:nvSpPr>
      <xdr:spPr>
        <a:xfrm>
          <a:off x="3530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162407</xdr:rowOff>
    </xdr:from>
    <xdr:to>
      <xdr:col>4</xdr:col>
      <xdr:colOff>155575</xdr:colOff>
      <xdr:row>98</xdr:row>
      <xdr:rowOff>36700</xdr:rowOff>
    </xdr:to>
    <xdr:cxnSp macro="">
      <xdr:nvCxnSpPr>
        <xdr:cNvPr id="236" name="直線コネクタ 235"/>
        <xdr:cNvCxnSpPr/>
      </xdr:nvCxnSpPr>
      <xdr:spPr>
        <a:xfrm flipV="1">
          <a:off x="2019300" y="16793057"/>
          <a:ext cx="889000" cy="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151704</xdr:rowOff>
    </xdr:from>
    <xdr:to>
      <xdr:col>4</xdr:col>
      <xdr:colOff>206375</xdr:colOff>
      <xdr:row>97</xdr:row>
      <xdr:rowOff>81854</xdr:rowOff>
    </xdr:to>
    <xdr:sp macro="" textlink="">
      <xdr:nvSpPr>
        <xdr:cNvPr id="237" name="フローチャート : 判断 236"/>
        <xdr:cNvSpPr/>
      </xdr:nvSpPr>
      <xdr:spPr>
        <a:xfrm>
          <a:off x="2857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98381</xdr:rowOff>
    </xdr:from>
    <xdr:ext cx="534377" cy="259045"/>
    <xdr:sp macro="" textlink="">
      <xdr:nvSpPr>
        <xdr:cNvPr id="238" name="テキスト ボックス 237"/>
        <xdr:cNvSpPr txBox="1"/>
      </xdr:nvSpPr>
      <xdr:spPr>
        <a:xfrm>
          <a:off x="2641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18512</xdr:rowOff>
    </xdr:from>
    <xdr:to>
      <xdr:col>2</xdr:col>
      <xdr:colOff>638175</xdr:colOff>
      <xdr:row>98</xdr:row>
      <xdr:rowOff>36700</xdr:rowOff>
    </xdr:to>
    <xdr:cxnSp macro="">
      <xdr:nvCxnSpPr>
        <xdr:cNvPr id="239" name="直線コネクタ 238"/>
        <xdr:cNvCxnSpPr/>
      </xdr:nvCxnSpPr>
      <xdr:spPr>
        <a:xfrm>
          <a:off x="1130300" y="16820612"/>
          <a:ext cx="889000" cy="1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155635</xdr:rowOff>
    </xdr:from>
    <xdr:to>
      <xdr:col>3</xdr:col>
      <xdr:colOff>3175</xdr:colOff>
      <xdr:row>97</xdr:row>
      <xdr:rowOff>85785</xdr:rowOff>
    </xdr:to>
    <xdr:sp macro="" textlink="">
      <xdr:nvSpPr>
        <xdr:cNvPr id="240" name="フローチャート : 判断 239"/>
        <xdr:cNvSpPr/>
      </xdr:nvSpPr>
      <xdr:spPr>
        <a:xfrm>
          <a:off x="1968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102312</xdr:rowOff>
    </xdr:from>
    <xdr:ext cx="534377" cy="259045"/>
    <xdr:sp macro="" textlink="">
      <xdr:nvSpPr>
        <xdr:cNvPr id="241" name="テキスト ボックス 240"/>
        <xdr:cNvSpPr txBox="1"/>
      </xdr:nvSpPr>
      <xdr:spPr>
        <a:xfrm>
          <a:off x="1752111" y="163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154791</xdr:rowOff>
    </xdr:from>
    <xdr:to>
      <xdr:col>1</xdr:col>
      <xdr:colOff>485775</xdr:colOff>
      <xdr:row>97</xdr:row>
      <xdr:rowOff>84941</xdr:rowOff>
    </xdr:to>
    <xdr:sp macro="" textlink="">
      <xdr:nvSpPr>
        <xdr:cNvPr id="242" name="フローチャート : 判断 241"/>
        <xdr:cNvSpPr/>
      </xdr:nvSpPr>
      <xdr:spPr>
        <a:xfrm>
          <a:off x="1079500" y="1661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101468</xdr:rowOff>
    </xdr:from>
    <xdr:ext cx="534377" cy="259045"/>
    <xdr:sp macro="" textlink="">
      <xdr:nvSpPr>
        <xdr:cNvPr id="243" name="テキスト ボックス 242"/>
        <xdr:cNvSpPr txBox="1"/>
      </xdr:nvSpPr>
      <xdr:spPr>
        <a:xfrm>
          <a:off x="863111" y="1638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167850</xdr:rowOff>
    </xdr:from>
    <xdr:to>
      <xdr:col>6</xdr:col>
      <xdr:colOff>561975</xdr:colOff>
      <xdr:row>98</xdr:row>
      <xdr:rowOff>98000</xdr:rowOff>
    </xdr:to>
    <xdr:sp macro="" textlink="">
      <xdr:nvSpPr>
        <xdr:cNvPr id="249" name="円/楕円 248"/>
        <xdr:cNvSpPr/>
      </xdr:nvSpPr>
      <xdr:spPr>
        <a:xfrm>
          <a:off x="4584700" y="167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82777</xdr:rowOff>
    </xdr:from>
    <xdr:ext cx="534377" cy="259045"/>
    <xdr:sp macro="" textlink="">
      <xdr:nvSpPr>
        <xdr:cNvPr id="250" name="衛生費該当値テキスト"/>
        <xdr:cNvSpPr txBox="1"/>
      </xdr:nvSpPr>
      <xdr:spPr>
        <a:xfrm>
          <a:off x="4686300" y="167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22,139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140815</xdr:rowOff>
    </xdr:from>
    <xdr:to>
      <xdr:col>5</xdr:col>
      <xdr:colOff>409575</xdr:colOff>
      <xdr:row>98</xdr:row>
      <xdr:rowOff>70965</xdr:rowOff>
    </xdr:to>
    <xdr:sp macro="" textlink="">
      <xdr:nvSpPr>
        <xdr:cNvPr id="251" name="円/楕円 250"/>
        <xdr:cNvSpPr/>
      </xdr:nvSpPr>
      <xdr:spPr>
        <a:xfrm>
          <a:off x="3746500" y="167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62092</xdr:rowOff>
    </xdr:from>
    <xdr:ext cx="534377" cy="259045"/>
    <xdr:sp macro="" textlink="">
      <xdr:nvSpPr>
        <xdr:cNvPr id="252" name="テキスト ボックス 251"/>
        <xdr:cNvSpPr txBox="1"/>
      </xdr:nvSpPr>
      <xdr:spPr>
        <a:xfrm>
          <a:off x="3530111" y="1686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25,687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111607</xdr:rowOff>
    </xdr:from>
    <xdr:to>
      <xdr:col>4</xdr:col>
      <xdr:colOff>206375</xdr:colOff>
      <xdr:row>98</xdr:row>
      <xdr:rowOff>41757</xdr:rowOff>
    </xdr:to>
    <xdr:sp macro="" textlink="">
      <xdr:nvSpPr>
        <xdr:cNvPr id="253" name="円/楕円 252"/>
        <xdr:cNvSpPr/>
      </xdr:nvSpPr>
      <xdr:spPr>
        <a:xfrm>
          <a:off x="2857500" y="1674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32884</xdr:rowOff>
    </xdr:from>
    <xdr:ext cx="534377" cy="259045"/>
    <xdr:sp macro="" textlink="">
      <xdr:nvSpPr>
        <xdr:cNvPr id="254" name="テキスト ボックス 253"/>
        <xdr:cNvSpPr txBox="1"/>
      </xdr:nvSpPr>
      <xdr:spPr>
        <a:xfrm>
          <a:off x="2641111" y="1683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29,520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157350</xdr:rowOff>
    </xdr:from>
    <xdr:to>
      <xdr:col>3</xdr:col>
      <xdr:colOff>3175</xdr:colOff>
      <xdr:row>98</xdr:row>
      <xdr:rowOff>87500</xdr:rowOff>
    </xdr:to>
    <xdr:sp macro="" textlink="">
      <xdr:nvSpPr>
        <xdr:cNvPr id="255" name="円/楕円 254"/>
        <xdr:cNvSpPr/>
      </xdr:nvSpPr>
      <xdr:spPr>
        <a:xfrm>
          <a:off x="1968500" y="167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78627</xdr:rowOff>
    </xdr:from>
    <xdr:ext cx="534377" cy="259045"/>
    <xdr:sp macro="" textlink="">
      <xdr:nvSpPr>
        <xdr:cNvPr id="256" name="テキスト ボックス 255"/>
        <xdr:cNvSpPr txBox="1"/>
      </xdr:nvSpPr>
      <xdr:spPr>
        <a:xfrm>
          <a:off x="1752111" y="1688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139162</xdr:rowOff>
    </xdr:from>
    <xdr:to>
      <xdr:col>1</xdr:col>
      <xdr:colOff>485775</xdr:colOff>
      <xdr:row>98</xdr:row>
      <xdr:rowOff>69312</xdr:rowOff>
    </xdr:to>
    <xdr:sp macro="" textlink="">
      <xdr:nvSpPr>
        <xdr:cNvPr id="257" name="円/楕円 256"/>
        <xdr:cNvSpPr/>
      </xdr:nvSpPr>
      <xdr:spPr>
        <a:xfrm>
          <a:off x="1079500" y="1676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60439</xdr:rowOff>
    </xdr:from>
    <xdr:ext cx="534377" cy="259045"/>
    <xdr:sp macro="" textlink="">
      <xdr:nvSpPr>
        <xdr:cNvPr id="258" name="テキスト ボックス 257"/>
        <xdr:cNvSpPr txBox="1"/>
      </xdr:nvSpPr>
      <xdr:spPr>
        <a:xfrm>
          <a:off x="863111" y="1686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2" name="テキスト ボックス 27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4" name="テキスト ボックス 27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6" name="テキスト ボックス 27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8" name="テキスト ボックス 27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150178</xdr:rowOff>
    </xdr:from>
    <xdr:to>
      <xdr:col>15</xdr:col>
      <xdr:colOff>180340</xdr:colOff>
      <xdr:row>39</xdr:row>
      <xdr:rowOff>44450</xdr:rowOff>
    </xdr:to>
    <xdr:cxnSp macro="">
      <xdr:nvCxnSpPr>
        <xdr:cNvPr id="282" name="直線コネクタ 281"/>
        <xdr:cNvCxnSpPr/>
      </xdr:nvCxnSpPr>
      <xdr:spPr>
        <a:xfrm flipV="1">
          <a:off x="10475595" y="5293678"/>
          <a:ext cx="1270" cy="143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4" name="直線コネクタ 28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96855</xdr:rowOff>
    </xdr:from>
    <xdr:ext cx="469744" cy="259045"/>
    <xdr:sp macro="" textlink="">
      <xdr:nvSpPr>
        <xdr:cNvPr id="285" name="労働費最大値テキスト"/>
        <xdr:cNvSpPr txBox="1"/>
      </xdr:nvSpPr>
      <xdr:spPr>
        <a:xfrm>
          <a:off x="10528300" y="506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7,545</a:t>
          </a:r>
          <a:endParaRPr kumimoji="1" lang="ja-JP" altLang="en-US" sz="1000" b="1">
            <a:latin typeface="ＭＳ Ｐゴシック"/>
          </a:endParaRPr>
        </a:p>
      </xdr:txBody>
    </xdr:sp>
    <xdr:clientData/>
  </xdr:oneCellAnchor>
  <xdr:twoCellAnchor>
    <xdr:from>
      <xdr:col>15</xdr:col>
      <xdr:colOff>92075</xdr:colOff>
      <xdr:row>30</xdr:row>
      <xdr:rowOff>150178</xdr:rowOff>
    </xdr:from>
    <xdr:to>
      <xdr:col>15</xdr:col>
      <xdr:colOff>269875</xdr:colOff>
      <xdr:row>30</xdr:row>
      <xdr:rowOff>150178</xdr:rowOff>
    </xdr:to>
    <xdr:cxnSp macro="">
      <xdr:nvCxnSpPr>
        <xdr:cNvPr id="286" name="直線コネクタ 285"/>
        <xdr:cNvCxnSpPr/>
      </xdr:nvCxnSpPr>
      <xdr:spPr>
        <a:xfrm>
          <a:off x="10388600" y="5293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29210</xdr:rowOff>
    </xdr:from>
    <xdr:to>
      <xdr:col>15</xdr:col>
      <xdr:colOff>180975</xdr:colOff>
      <xdr:row>39</xdr:row>
      <xdr:rowOff>22543</xdr:rowOff>
    </xdr:to>
    <xdr:cxnSp macro="">
      <xdr:nvCxnSpPr>
        <xdr:cNvPr id="287" name="直線コネクタ 286"/>
        <xdr:cNvCxnSpPr/>
      </xdr:nvCxnSpPr>
      <xdr:spPr>
        <a:xfrm>
          <a:off x="9639300" y="6544310"/>
          <a:ext cx="838200" cy="16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46245</xdr:rowOff>
    </xdr:from>
    <xdr:ext cx="378565" cy="259045"/>
    <xdr:sp macro="" textlink="">
      <xdr:nvSpPr>
        <xdr:cNvPr id="288" name="労働費平均値テキスト"/>
        <xdr:cNvSpPr txBox="1"/>
      </xdr:nvSpPr>
      <xdr:spPr>
        <a:xfrm>
          <a:off x="10528300" y="63898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23368</xdr:rowOff>
    </xdr:from>
    <xdr:to>
      <xdr:col>15</xdr:col>
      <xdr:colOff>231775</xdr:colOff>
      <xdr:row>38</xdr:row>
      <xdr:rowOff>124968</xdr:rowOff>
    </xdr:to>
    <xdr:sp macro="" textlink="">
      <xdr:nvSpPr>
        <xdr:cNvPr id="289" name="フローチャート : 判断 288"/>
        <xdr:cNvSpPr/>
      </xdr:nvSpPr>
      <xdr:spPr>
        <a:xfrm>
          <a:off x="10426700" y="653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29210</xdr:rowOff>
    </xdr:from>
    <xdr:to>
      <xdr:col>14</xdr:col>
      <xdr:colOff>28575</xdr:colOff>
      <xdr:row>38</xdr:row>
      <xdr:rowOff>61405</xdr:rowOff>
    </xdr:to>
    <xdr:cxnSp macro="">
      <xdr:nvCxnSpPr>
        <xdr:cNvPr id="290" name="直線コネクタ 289"/>
        <xdr:cNvCxnSpPr/>
      </xdr:nvCxnSpPr>
      <xdr:spPr>
        <a:xfrm flipV="1">
          <a:off x="8750300" y="6544310"/>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1" name="フローチャート : 判断 290"/>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292" name="テキスト ボックス 291"/>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61405</xdr:rowOff>
    </xdr:from>
    <xdr:to>
      <xdr:col>12</xdr:col>
      <xdr:colOff>511175</xdr:colOff>
      <xdr:row>38</xdr:row>
      <xdr:rowOff>74358</xdr:rowOff>
    </xdr:to>
    <xdr:cxnSp macro="">
      <xdr:nvCxnSpPr>
        <xdr:cNvPr id="293" name="直線コネクタ 292"/>
        <xdr:cNvCxnSpPr/>
      </xdr:nvCxnSpPr>
      <xdr:spPr>
        <a:xfrm flipV="1">
          <a:off x="7861300" y="6576505"/>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294" name="フローチャート : 判断 293"/>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295" name="テキスト ボックス 294"/>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125222</xdr:rowOff>
    </xdr:from>
    <xdr:to>
      <xdr:col>11</xdr:col>
      <xdr:colOff>307975</xdr:colOff>
      <xdr:row>38</xdr:row>
      <xdr:rowOff>74358</xdr:rowOff>
    </xdr:to>
    <xdr:cxnSp macro="">
      <xdr:nvCxnSpPr>
        <xdr:cNvPr id="296" name="直線コネクタ 295"/>
        <xdr:cNvCxnSpPr/>
      </xdr:nvCxnSpPr>
      <xdr:spPr>
        <a:xfrm>
          <a:off x="6972300" y="6468872"/>
          <a:ext cx="889000" cy="12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297" name="フローチャート : 判断 296"/>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298" name="テキスト ボックス 297"/>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299" name="フローチャート : 判断 298"/>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0" name="テキスト ボックス 299"/>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143193</xdr:rowOff>
    </xdr:from>
    <xdr:to>
      <xdr:col>15</xdr:col>
      <xdr:colOff>231775</xdr:colOff>
      <xdr:row>39</xdr:row>
      <xdr:rowOff>73343</xdr:rowOff>
    </xdr:to>
    <xdr:sp macro="" textlink="">
      <xdr:nvSpPr>
        <xdr:cNvPr id="306" name="円/楕円 305"/>
        <xdr:cNvSpPr/>
      </xdr:nvSpPr>
      <xdr:spPr>
        <a:xfrm>
          <a:off x="10426700" y="66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58120</xdr:rowOff>
    </xdr:from>
    <xdr:ext cx="378565" cy="259045"/>
    <xdr:sp macro="" textlink="">
      <xdr:nvSpPr>
        <xdr:cNvPr id="307" name="労働費該当値テキスト"/>
        <xdr:cNvSpPr txBox="1"/>
      </xdr:nvSpPr>
      <xdr:spPr>
        <a:xfrm>
          <a:off x="10528300" y="6573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149860</xdr:rowOff>
    </xdr:from>
    <xdr:to>
      <xdr:col>14</xdr:col>
      <xdr:colOff>79375</xdr:colOff>
      <xdr:row>38</xdr:row>
      <xdr:rowOff>80010</xdr:rowOff>
    </xdr:to>
    <xdr:sp macro="" textlink="">
      <xdr:nvSpPr>
        <xdr:cNvPr id="308" name="円/楕円 307"/>
        <xdr:cNvSpPr/>
      </xdr:nvSpPr>
      <xdr:spPr>
        <a:xfrm>
          <a:off x="9588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71137</xdr:rowOff>
    </xdr:from>
    <xdr:ext cx="378565" cy="259045"/>
    <xdr:sp macro="" textlink="">
      <xdr:nvSpPr>
        <xdr:cNvPr id="309" name="テキスト ボックス 308"/>
        <xdr:cNvSpPr txBox="1"/>
      </xdr:nvSpPr>
      <xdr:spPr>
        <a:xfrm>
          <a:off x="9450017" y="6586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10605</xdr:rowOff>
    </xdr:from>
    <xdr:to>
      <xdr:col>12</xdr:col>
      <xdr:colOff>561975</xdr:colOff>
      <xdr:row>38</xdr:row>
      <xdr:rowOff>112205</xdr:rowOff>
    </xdr:to>
    <xdr:sp macro="" textlink="">
      <xdr:nvSpPr>
        <xdr:cNvPr id="310" name="円/楕円 309"/>
        <xdr:cNvSpPr/>
      </xdr:nvSpPr>
      <xdr:spPr>
        <a:xfrm>
          <a:off x="8699500" y="65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103332</xdr:rowOff>
    </xdr:from>
    <xdr:ext cx="378565" cy="259045"/>
    <xdr:sp macro="" textlink="">
      <xdr:nvSpPr>
        <xdr:cNvPr id="311" name="テキスト ボックス 310"/>
        <xdr:cNvSpPr txBox="1"/>
      </xdr:nvSpPr>
      <xdr:spPr>
        <a:xfrm>
          <a:off x="8561017" y="661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23558</xdr:rowOff>
    </xdr:from>
    <xdr:to>
      <xdr:col>11</xdr:col>
      <xdr:colOff>358775</xdr:colOff>
      <xdr:row>38</xdr:row>
      <xdr:rowOff>125158</xdr:rowOff>
    </xdr:to>
    <xdr:sp macro="" textlink="">
      <xdr:nvSpPr>
        <xdr:cNvPr id="312" name="円/楕円 311"/>
        <xdr:cNvSpPr/>
      </xdr:nvSpPr>
      <xdr:spPr>
        <a:xfrm>
          <a:off x="7810500" y="653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116285</xdr:rowOff>
    </xdr:from>
    <xdr:ext cx="378565" cy="259045"/>
    <xdr:sp macro="" textlink="">
      <xdr:nvSpPr>
        <xdr:cNvPr id="313" name="テキスト ボックス 312"/>
        <xdr:cNvSpPr txBox="1"/>
      </xdr:nvSpPr>
      <xdr:spPr>
        <a:xfrm>
          <a:off x="7672017" y="6631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74422</xdr:rowOff>
    </xdr:from>
    <xdr:to>
      <xdr:col>10</xdr:col>
      <xdr:colOff>155575</xdr:colOff>
      <xdr:row>38</xdr:row>
      <xdr:rowOff>4572</xdr:rowOff>
    </xdr:to>
    <xdr:sp macro="" textlink="">
      <xdr:nvSpPr>
        <xdr:cNvPr id="314" name="円/楕円 313"/>
        <xdr:cNvSpPr/>
      </xdr:nvSpPr>
      <xdr:spPr>
        <a:xfrm>
          <a:off x="6921500" y="641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167149</xdr:rowOff>
    </xdr:from>
    <xdr:ext cx="469744" cy="259045"/>
    <xdr:sp macro="" textlink="">
      <xdr:nvSpPr>
        <xdr:cNvPr id="315" name="テキスト ボックス 314"/>
        <xdr:cNvSpPr txBox="1"/>
      </xdr:nvSpPr>
      <xdr:spPr>
        <a:xfrm>
          <a:off x="6737427" y="65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98514</xdr:rowOff>
    </xdr:from>
    <xdr:to>
      <xdr:col>15</xdr:col>
      <xdr:colOff>180340</xdr:colOff>
      <xdr:row>59</xdr:row>
      <xdr:rowOff>23775</xdr:rowOff>
    </xdr:to>
    <xdr:cxnSp macro="">
      <xdr:nvCxnSpPr>
        <xdr:cNvPr id="339" name="直線コネクタ 338"/>
        <xdr:cNvCxnSpPr/>
      </xdr:nvCxnSpPr>
      <xdr:spPr>
        <a:xfrm flipV="1">
          <a:off x="10475595" y="8842464"/>
          <a:ext cx="1270" cy="129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27602</xdr:rowOff>
    </xdr:from>
    <xdr:ext cx="469744" cy="259045"/>
    <xdr:sp macro="" textlink="">
      <xdr:nvSpPr>
        <xdr:cNvPr id="340" name="農林水産業費最小値テキスト"/>
        <xdr:cNvSpPr txBox="1"/>
      </xdr:nvSpPr>
      <xdr:spPr>
        <a:xfrm>
          <a:off x="10528300" y="1014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1,628</a:t>
          </a:r>
          <a:endParaRPr kumimoji="1" lang="ja-JP" altLang="en-US" sz="1000" b="1">
            <a:latin typeface="ＭＳ Ｐゴシック"/>
          </a:endParaRPr>
        </a:p>
      </xdr:txBody>
    </xdr:sp>
    <xdr:clientData/>
  </xdr:oneCellAnchor>
  <xdr:twoCellAnchor>
    <xdr:from>
      <xdr:col>15</xdr:col>
      <xdr:colOff>92075</xdr:colOff>
      <xdr:row>59</xdr:row>
      <xdr:rowOff>23775</xdr:rowOff>
    </xdr:from>
    <xdr:to>
      <xdr:col>15</xdr:col>
      <xdr:colOff>269875</xdr:colOff>
      <xdr:row>59</xdr:row>
      <xdr:rowOff>23775</xdr:rowOff>
    </xdr:to>
    <xdr:cxnSp macro="">
      <xdr:nvCxnSpPr>
        <xdr:cNvPr id="341" name="直線コネクタ 340"/>
        <xdr:cNvCxnSpPr/>
      </xdr:nvCxnSpPr>
      <xdr:spPr>
        <a:xfrm>
          <a:off x="10388600" y="1013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45191</xdr:rowOff>
    </xdr:from>
    <xdr:ext cx="599010" cy="259045"/>
    <xdr:sp macro="" textlink="">
      <xdr:nvSpPr>
        <xdr:cNvPr id="342" name="農林水産業費最大値テキスト"/>
        <xdr:cNvSpPr txBox="1"/>
      </xdr:nvSpPr>
      <xdr:spPr>
        <a:xfrm>
          <a:off x="10528300" y="861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103,743</a:t>
          </a:r>
          <a:endParaRPr kumimoji="1" lang="ja-JP" altLang="en-US" sz="1000" b="1">
            <a:latin typeface="ＭＳ Ｐゴシック"/>
          </a:endParaRPr>
        </a:p>
      </xdr:txBody>
    </xdr:sp>
    <xdr:clientData/>
  </xdr:oneCellAnchor>
  <xdr:twoCellAnchor>
    <xdr:from>
      <xdr:col>15</xdr:col>
      <xdr:colOff>92075</xdr:colOff>
      <xdr:row>51</xdr:row>
      <xdr:rowOff>98514</xdr:rowOff>
    </xdr:from>
    <xdr:to>
      <xdr:col>15</xdr:col>
      <xdr:colOff>269875</xdr:colOff>
      <xdr:row>51</xdr:row>
      <xdr:rowOff>98514</xdr:rowOff>
    </xdr:to>
    <xdr:cxnSp macro="">
      <xdr:nvCxnSpPr>
        <xdr:cNvPr id="343" name="直線コネクタ 342"/>
        <xdr:cNvCxnSpPr/>
      </xdr:nvCxnSpPr>
      <xdr:spPr>
        <a:xfrm>
          <a:off x="10388600" y="884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2921</xdr:rowOff>
    </xdr:from>
    <xdr:to>
      <xdr:col>15</xdr:col>
      <xdr:colOff>180975</xdr:colOff>
      <xdr:row>59</xdr:row>
      <xdr:rowOff>6147</xdr:rowOff>
    </xdr:to>
    <xdr:cxnSp macro="">
      <xdr:nvCxnSpPr>
        <xdr:cNvPr id="344" name="直線コネクタ 343"/>
        <xdr:cNvCxnSpPr/>
      </xdr:nvCxnSpPr>
      <xdr:spPr>
        <a:xfrm flipV="1">
          <a:off x="9639300" y="10118471"/>
          <a:ext cx="8382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169981</xdr:rowOff>
    </xdr:from>
    <xdr:ext cx="534377" cy="259045"/>
    <xdr:sp macro="" textlink="">
      <xdr:nvSpPr>
        <xdr:cNvPr id="345" name="農林水産業費平均値テキスト"/>
        <xdr:cNvSpPr txBox="1"/>
      </xdr:nvSpPr>
      <xdr:spPr>
        <a:xfrm>
          <a:off x="10528300" y="9771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147104</xdr:rowOff>
    </xdr:from>
    <xdr:to>
      <xdr:col>15</xdr:col>
      <xdr:colOff>231775</xdr:colOff>
      <xdr:row>58</xdr:row>
      <xdr:rowOff>77254</xdr:rowOff>
    </xdr:to>
    <xdr:sp macro="" textlink="">
      <xdr:nvSpPr>
        <xdr:cNvPr id="346" name="フローチャート : 判断 345"/>
        <xdr:cNvSpPr/>
      </xdr:nvSpPr>
      <xdr:spPr>
        <a:xfrm>
          <a:off x="104267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6147</xdr:rowOff>
    </xdr:from>
    <xdr:to>
      <xdr:col>14</xdr:col>
      <xdr:colOff>28575</xdr:colOff>
      <xdr:row>59</xdr:row>
      <xdr:rowOff>7747</xdr:rowOff>
    </xdr:to>
    <xdr:cxnSp macro="">
      <xdr:nvCxnSpPr>
        <xdr:cNvPr id="347" name="直線コネクタ 346"/>
        <xdr:cNvCxnSpPr/>
      </xdr:nvCxnSpPr>
      <xdr:spPr>
        <a:xfrm flipV="1">
          <a:off x="8750300" y="1012169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137744</xdr:rowOff>
    </xdr:from>
    <xdr:to>
      <xdr:col>14</xdr:col>
      <xdr:colOff>79375</xdr:colOff>
      <xdr:row>57</xdr:row>
      <xdr:rowOff>67894</xdr:rowOff>
    </xdr:to>
    <xdr:sp macro="" textlink="">
      <xdr:nvSpPr>
        <xdr:cNvPr id="348" name="フローチャート : 判断 347"/>
        <xdr:cNvSpPr/>
      </xdr:nvSpPr>
      <xdr:spPr>
        <a:xfrm>
          <a:off x="9588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84421</xdr:rowOff>
    </xdr:from>
    <xdr:ext cx="534377" cy="259045"/>
    <xdr:sp macro="" textlink="">
      <xdr:nvSpPr>
        <xdr:cNvPr id="349" name="テキスト ボックス 348"/>
        <xdr:cNvSpPr txBox="1"/>
      </xdr:nvSpPr>
      <xdr:spPr>
        <a:xfrm>
          <a:off x="9372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166395</xdr:rowOff>
    </xdr:from>
    <xdr:to>
      <xdr:col>12</xdr:col>
      <xdr:colOff>511175</xdr:colOff>
      <xdr:row>59</xdr:row>
      <xdr:rowOff>7747</xdr:rowOff>
    </xdr:to>
    <xdr:cxnSp macro="">
      <xdr:nvCxnSpPr>
        <xdr:cNvPr id="350" name="直線コネクタ 349"/>
        <xdr:cNvCxnSpPr/>
      </xdr:nvCxnSpPr>
      <xdr:spPr>
        <a:xfrm>
          <a:off x="7861300" y="1011049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140259</xdr:rowOff>
    </xdr:from>
    <xdr:to>
      <xdr:col>12</xdr:col>
      <xdr:colOff>561975</xdr:colOff>
      <xdr:row>57</xdr:row>
      <xdr:rowOff>70409</xdr:rowOff>
    </xdr:to>
    <xdr:sp macro="" textlink="">
      <xdr:nvSpPr>
        <xdr:cNvPr id="351" name="フローチャート : 判断 350"/>
        <xdr:cNvSpPr/>
      </xdr:nvSpPr>
      <xdr:spPr>
        <a:xfrm>
          <a:off x="8699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86936</xdr:rowOff>
    </xdr:from>
    <xdr:ext cx="534377" cy="259045"/>
    <xdr:sp macro="" textlink="">
      <xdr:nvSpPr>
        <xdr:cNvPr id="352" name="テキスト ボックス 351"/>
        <xdr:cNvSpPr txBox="1"/>
      </xdr:nvSpPr>
      <xdr:spPr>
        <a:xfrm>
          <a:off x="8483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166395</xdr:rowOff>
    </xdr:from>
    <xdr:to>
      <xdr:col>11</xdr:col>
      <xdr:colOff>307975</xdr:colOff>
      <xdr:row>59</xdr:row>
      <xdr:rowOff>15456</xdr:rowOff>
    </xdr:to>
    <xdr:cxnSp macro="">
      <xdr:nvCxnSpPr>
        <xdr:cNvPr id="353" name="直線コネクタ 352"/>
        <xdr:cNvCxnSpPr/>
      </xdr:nvCxnSpPr>
      <xdr:spPr>
        <a:xfrm flipV="1">
          <a:off x="6972300" y="10110495"/>
          <a:ext cx="8890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4343</xdr:rowOff>
    </xdr:from>
    <xdr:to>
      <xdr:col>11</xdr:col>
      <xdr:colOff>358775</xdr:colOff>
      <xdr:row>57</xdr:row>
      <xdr:rowOff>105943</xdr:rowOff>
    </xdr:to>
    <xdr:sp macro="" textlink="">
      <xdr:nvSpPr>
        <xdr:cNvPr id="354" name="フローチャート : 判断 353"/>
        <xdr:cNvSpPr/>
      </xdr:nvSpPr>
      <xdr:spPr>
        <a:xfrm>
          <a:off x="7810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122470</xdr:rowOff>
    </xdr:from>
    <xdr:ext cx="534377" cy="259045"/>
    <xdr:sp macro="" textlink="">
      <xdr:nvSpPr>
        <xdr:cNvPr id="355" name="テキスト ボックス 354"/>
        <xdr:cNvSpPr txBox="1"/>
      </xdr:nvSpPr>
      <xdr:spPr>
        <a:xfrm>
          <a:off x="7594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28042</xdr:rowOff>
    </xdr:from>
    <xdr:to>
      <xdr:col>10</xdr:col>
      <xdr:colOff>155575</xdr:colOff>
      <xdr:row>57</xdr:row>
      <xdr:rowOff>129642</xdr:rowOff>
    </xdr:to>
    <xdr:sp macro="" textlink="">
      <xdr:nvSpPr>
        <xdr:cNvPr id="356" name="フローチャート : 判断 355"/>
        <xdr:cNvSpPr/>
      </xdr:nvSpPr>
      <xdr:spPr>
        <a:xfrm>
          <a:off x="6921500" y="98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146169</xdr:rowOff>
    </xdr:from>
    <xdr:ext cx="534377" cy="259045"/>
    <xdr:sp macro="" textlink="">
      <xdr:nvSpPr>
        <xdr:cNvPr id="357" name="テキスト ボックス 356"/>
        <xdr:cNvSpPr txBox="1"/>
      </xdr:nvSpPr>
      <xdr:spPr>
        <a:xfrm>
          <a:off x="6705111" y="95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123571</xdr:rowOff>
    </xdr:from>
    <xdr:to>
      <xdr:col>15</xdr:col>
      <xdr:colOff>231775</xdr:colOff>
      <xdr:row>59</xdr:row>
      <xdr:rowOff>53721</xdr:rowOff>
    </xdr:to>
    <xdr:sp macro="" textlink="">
      <xdr:nvSpPr>
        <xdr:cNvPr id="363" name="円/楕円 362"/>
        <xdr:cNvSpPr/>
      </xdr:nvSpPr>
      <xdr:spPr>
        <a:xfrm>
          <a:off x="10426700" y="1006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38498</xdr:rowOff>
    </xdr:from>
    <xdr:ext cx="469744" cy="259045"/>
    <xdr:sp macro="" textlink="">
      <xdr:nvSpPr>
        <xdr:cNvPr id="364" name="農林水産業費該当値テキスト"/>
        <xdr:cNvSpPr txBox="1"/>
      </xdr:nvSpPr>
      <xdr:spPr>
        <a:xfrm>
          <a:off x="10528300" y="998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126797</xdr:rowOff>
    </xdr:from>
    <xdr:to>
      <xdr:col>14</xdr:col>
      <xdr:colOff>79375</xdr:colOff>
      <xdr:row>59</xdr:row>
      <xdr:rowOff>56947</xdr:rowOff>
    </xdr:to>
    <xdr:sp macro="" textlink="">
      <xdr:nvSpPr>
        <xdr:cNvPr id="365" name="円/楕円 364"/>
        <xdr:cNvSpPr/>
      </xdr:nvSpPr>
      <xdr:spPr>
        <a:xfrm>
          <a:off x="9588500" y="100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48074</xdr:rowOff>
    </xdr:from>
    <xdr:ext cx="469744" cy="259045"/>
    <xdr:sp macro="" textlink="">
      <xdr:nvSpPr>
        <xdr:cNvPr id="366" name="テキスト ボックス 365"/>
        <xdr:cNvSpPr txBox="1"/>
      </xdr:nvSpPr>
      <xdr:spPr>
        <a:xfrm>
          <a:off x="9404427" y="1016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128397</xdr:rowOff>
    </xdr:from>
    <xdr:to>
      <xdr:col>12</xdr:col>
      <xdr:colOff>561975</xdr:colOff>
      <xdr:row>59</xdr:row>
      <xdr:rowOff>58547</xdr:rowOff>
    </xdr:to>
    <xdr:sp macro="" textlink="">
      <xdr:nvSpPr>
        <xdr:cNvPr id="367" name="円/楕円 366"/>
        <xdr:cNvSpPr/>
      </xdr:nvSpPr>
      <xdr:spPr>
        <a:xfrm>
          <a:off x="8699500" y="100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49674</xdr:rowOff>
    </xdr:from>
    <xdr:ext cx="469744" cy="259045"/>
    <xdr:sp macro="" textlink="">
      <xdr:nvSpPr>
        <xdr:cNvPr id="368" name="テキスト ボックス 367"/>
        <xdr:cNvSpPr txBox="1"/>
      </xdr:nvSpPr>
      <xdr:spPr>
        <a:xfrm>
          <a:off x="8515427" y="10165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115595</xdr:rowOff>
    </xdr:from>
    <xdr:to>
      <xdr:col>11</xdr:col>
      <xdr:colOff>358775</xdr:colOff>
      <xdr:row>59</xdr:row>
      <xdr:rowOff>45745</xdr:rowOff>
    </xdr:to>
    <xdr:sp macro="" textlink="">
      <xdr:nvSpPr>
        <xdr:cNvPr id="369" name="円/楕円 368"/>
        <xdr:cNvSpPr/>
      </xdr:nvSpPr>
      <xdr:spPr>
        <a:xfrm>
          <a:off x="7810500" y="1005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36872</xdr:rowOff>
    </xdr:from>
    <xdr:ext cx="469744" cy="259045"/>
    <xdr:sp macro="" textlink="">
      <xdr:nvSpPr>
        <xdr:cNvPr id="370" name="テキスト ボックス 369"/>
        <xdr:cNvSpPr txBox="1"/>
      </xdr:nvSpPr>
      <xdr:spPr>
        <a:xfrm>
          <a:off x="7626427" y="1015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136106</xdr:rowOff>
    </xdr:from>
    <xdr:to>
      <xdr:col>10</xdr:col>
      <xdr:colOff>155575</xdr:colOff>
      <xdr:row>59</xdr:row>
      <xdr:rowOff>66256</xdr:rowOff>
    </xdr:to>
    <xdr:sp macro="" textlink="">
      <xdr:nvSpPr>
        <xdr:cNvPr id="371" name="円/楕円 370"/>
        <xdr:cNvSpPr/>
      </xdr:nvSpPr>
      <xdr:spPr>
        <a:xfrm>
          <a:off x="6921500" y="100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57383</xdr:rowOff>
    </xdr:from>
    <xdr:ext cx="469744" cy="259045"/>
    <xdr:sp macro="" textlink="">
      <xdr:nvSpPr>
        <xdr:cNvPr id="372" name="テキスト ボックス 371"/>
        <xdr:cNvSpPr txBox="1"/>
      </xdr:nvSpPr>
      <xdr:spPr>
        <a:xfrm>
          <a:off x="6737427" y="1017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17,075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67988</xdr:rowOff>
    </xdr:from>
    <xdr:to>
      <xdr:col>15</xdr:col>
      <xdr:colOff>180340</xdr:colOff>
      <xdr:row>78</xdr:row>
      <xdr:rowOff>45127</xdr:rowOff>
    </xdr:to>
    <xdr:cxnSp macro="">
      <xdr:nvCxnSpPr>
        <xdr:cNvPr id="394" name="直線コネクタ 393"/>
        <xdr:cNvCxnSpPr/>
      </xdr:nvCxnSpPr>
      <xdr:spPr>
        <a:xfrm flipV="1">
          <a:off x="10475595" y="12069488"/>
          <a:ext cx="127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48954</xdr:rowOff>
    </xdr:from>
    <xdr:ext cx="469744" cy="259045"/>
    <xdr:sp macro="" textlink="">
      <xdr:nvSpPr>
        <xdr:cNvPr id="395" name="商工費最小値テキスト"/>
        <xdr:cNvSpPr txBox="1"/>
      </xdr:nvSpPr>
      <xdr:spPr>
        <a:xfrm>
          <a:off x="10528300" y="1342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a:t>
          </a:r>
          <a:endParaRPr kumimoji="1" lang="ja-JP" altLang="en-US" sz="1000" b="1">
            <a:latin typeface="ＭＳ Ｐゴシック"/>
          </a:endParaRPr>
        </a:p>
      </xdr:txBody>
    </xdr:sp>
    <xdr:clientData/>
  </xdr:oneCellAnchor>
  <xdr:twoCellAnchor>
    <xdr:from>
      <xdr:col>15</xdr:col>
      <xdr:colOff>92075</xdr:colOff>
      <xdr:row>78</xdr:row>
      <xdr:rowOff>45127</xdr:rowOff>
    </xdr:from>
    <xdr:to>
      <xdr:col>15</xdr:col>
      <xdr:colOff>269875</xdr:colOff>
      <xdr:row>78</xdr:row>
      <xdr:rowOff>45127</xdr:rowOff>
    </xdr:to>
    <xdr:cxnSp macro="">
      <xdr:nvCxnSpPr>
        <xdr:cNvPr id="396" name="直線コネクタ 395"/>
        <xdr:cNvCxnSpPr/>
      </xdr:nvCxnSpPr>
      <xdr:spPr>
        <a:xfrm>
          <a:off x="10388600" y="1341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14665</xdr:rowOff>
    </xdr:from>
    <xdr:ext cx="534377" cy="259045"/>
    <xdr:sp macro="" textlink="">
      <xdr:nvSpPr>
        <xdr:cNvPr id="397" name="商工費最大値テキスト"/>
        <xdr:cNvSpPr txBox="1"/>
      </xdr:nvSpPr>
      <xdr:spPr>
        <a:xfrm>
          <a:off x="10528300" y="11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63,137</a:t>
          </a:r>
          <a:endParaRPr kumimoji="1" lang="ja-JP" altLang="en-US" sz="1000" b="1">
            <a:latin typeface="ＭＳ Ｐゴシック"/>
          </a:endParaRPr>
        </a:p>
      </xdr:txBody>
    </xdr:sp>
    <xdr:clientData/>
  </xdr:oneCellAnchor>
  <xdr:twoCellAnchor>
    <xdr:from>
      <xdr:col>15</xdr:col>
      <xdr:colOff>92075</xdr:colOff>
      <xdr:row>70</xdr:row>
      <xdr:rowOff>67988</xdr:rowOff>
    </xdr:from>
    <xdr:to>
      <xdr:col>15</xdr:col>
      <xdr:colOff>269875</xdr:colOff>
      <xdr:row>70</xdr:row>
      <xdr:rowOff>67988</xdr:rowOff>
    </xdr:to>
    <xdr:cxnSp macro="">
      <xdr:nvCxnSpPr>
        <xdr:cNvPr id="398" name="直線コネクタ 397"/>
        <xdr:cNvCxnSpPr/>
      </xdr:nvCxnSpPr>
      <xdr:spPr>
        <a:xfrm>
          <a:off x="10388600" y="1206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168801</xdr:rowOff>
    </xdr:from>
    <xdr:to>
      <xdr:col>15</xdr:col>
      <xdr:colOff>180975</xdr:colOff>
      <xdr:row>78</xdr:row>
      <xdr:rowOff>21513</xdr:rowOff>
    </xdr:to>
    <xdr:cxnSp macro="">
      <xdr:nvCxnSpPr>
        <xdr:cNvPr id="399" name="直線コネクタ 398"/>
        <xdr:cNvCxnSpPr/>
      </xdr:nvCxnSpPr>
      <xdr:spPr>
        <a:xfrm flipV="1">
          <a:off x="9639300" y="13370451"/>
          <a:ext cx="838200" cy="2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83797</xdr:rowOff>
    </xdr:from>
    <xdr:ext cx="534377" cy="259045"/>
    <xdr:sp macro="" textlink="">
      <xdr:nvSpPr>
        <xdr:cNvPr id="400" name="商工費平均値テキスト"/>
        <xdr:cNvSpPr txBox="1"/>
      </xdr:nvSpPr>
      <xdr:spPr>
        <a:xfrm>
          <a:off x="10528300" y="1294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60919</xdr:rowOff>
    </xdr:from>
    <xdr:to>
      <xdr:col>15</xdr:col>
      <xdr:colOff>231775</xdr:colOff>
      <xdr:row>76</xdr:row>
      <xdr:rowOff>162519</xdr:rowOff>
    </xdr:to>
    <xdr:sp macro="" textlink="">
      <xdr:nvSpPr>
        <xdr:cNvPr id="401" name="フローチャート : 判断 400"/>
        <xdr:cNvSpPr/>
      </xdr:nvSpPr>
      <xdr:spPr>
        <a:xfrm>
          <a:off x="104267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21513</xdr:rowOff>
    </xdr:from>
    <xdr:to>
      <xdr:col>14</xdr:col>
      <xdr:colOff>28575</xdr:colOff>
      <xdr:row>78</xdr:row>
      <xdr:rowOff>27961</xdr:rowOff>
    </xdr:to>
    <xdr:cxnSp macro="">
      <xdr:nvCxnSpPr>
        <xdr:cNvPr id="402" name="直線コネクタ 401"/>
        <xdr:cNvCxnSpPr/>
      </xdr:nvCxnSpPr>
      <xdr:spPr>
        <a:xfrm flipV="1">
          <a:off x="8750300" y="13394613"/>
          <a:ext cx="889000" cy="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74476</xdr:rowOff>
    </xdr:from>
    <xdr:to>
      <xdr:col>14</xdr:col>
      <xdr:colOff>79375</xdr:colOff>
      <xdr:row>77</xdr:row>
      <xdr:rowOff>4626</xdr:rowOff>
    </xdr:to>
    <xdr:sp macro="" textlink="">
      <xdr:nvSpPr>
        <xdr:cNvPr id="403" name="フローチャート : 判断 402"/>
        <xdr:cNvSpPr/>
      </xdr:nvSpPr>
      <xdr:spPr>
        <a:xfrm>
          <a:off x="9588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21152</xdr:rowOff>
    </xdr:from>
    <xdr:ext cx="534377" cy="259045"/>
    <xdr:sp macro="" textlink="">
      <xdr:nvSpPr>
        <xdr:cNvPr id="404" name="テキスト ボックス 403"/>
        <xdr:cNvSpPr txBox="1"/>
      </xdr:nvSpPr>
      <xdr:spPr>
        <a:xfrm>
          <a:off x="9372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23594</xdr:rowOff>
    </xdr:from>
    <xdr:to>
      <xdr:col>12</xdr:col>
      <xdr:colOff>511175</xdr:colOff>
      <xdr:row>78</xdr:row>
      <xdr:rowOff>27961</xdr:rowOff>
    </xdr:to>
    <xdr:cxnSp macro="">
      <xdr:nvCxnSpPr>
        <xdr:cNvPr id="405" name="直線コネクタ 404"/>
        <xdr:cNvCxnSpPr/>
      </xdr:nvCxnSpPr>
      <xdr:spPr>
        <a:xfrm>
          <a:off x="7861300" y="13396694"/>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101130</xdr:rowOff>
    </xdr:from>
    <xdr:to>
      <xdr:col>12</xdr:col>
      <xdr:colOff>561975</xdr:colOff>
      <xdr:row>77</xdr:row>
      <xdr:rowOff>31280</xdr:rowOff>
    </xdr:to>
    <xdr:sp macro="" textlink="">
      <xdr:nvSpPr>
        <xdr:cNvPr id="406" name="フローチャート : 判断 405"/>
        <xdr:cNvSpPr/>
      </xdr:nvSpPr>
      <xdr:spPr>
        <a:xfrm>
          <a:off x="869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47807</xdr:rowOff>
    </xdr:from>
    <xdr:ext cx="534377" cy="259045"/>
    <xdr:sp macro="" textlink="">
      <xdr:nvSpPr>
        <xdr:cNvPr id="407" name="テキスト ボックス 406"/>
        <xdr:cNvSpPr txBox="1"/>
      </xdr:nvSpPr>
      <xdr:spPr>
        <a:xfrm>
          <a:off x="848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16644</xdr:rowOff>
    </xdr:from>
    <xdr:to>
      <xdr:col>11</xdr:col>
      <xdr:colOff>307975</xdr:colOff>
      <xdr:row>78</xdr:row>
      <xdr:rowOff>23594</xdr:rowOff>
    </xdr:to>
    <xdr:cxnSp macro="">
      <xdr:nvCxnSpPr>
        <xdr:cNvPr id="408" name="直線コネクタ 407"/>
        <xdr:cNvCxnSpPr/>
      </xdr:nvCxnSpPr>
      <xdr:spPr>
        <a:xfrm>
          <a:off x="6972300" y="13389744"/>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126527</xdr:rowOff>
    </xdr:from>
    <xdr:to>
      <xdr:col>11</xdr:col>
      <xdr:colOff>358775</xdr:colOff>
      <xdr:row>77</xdr:row>
      <xdr:rowOff>56677</xdr:rowOff>
    </xdr:to>
    <xdr:sp macro="" textlink="">
      <xdr:nvSpPr>
        <xdr:cNvPr id="409" name="フローチャート : 判断 408"/>
        <xdr:cNvSpPr/>
      </xdr:nvSpPr>
      <xdr:spPr>
        <a:xfrm>
          <a:off x="7810500" y="1315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73205</xdr:rowOff>
    </xdr:from>
    <xdr:ext cx="534377" cy="259045"/>
    <xdr:sp macro="" textlink="">
      <xdr:nvSpPr>
        <xdr:cNvPr id="410" name="テキスト ボックス 409"/>
        <xdr:cNvSpPr txBox="1"/>
      </xdr:nvSpPr>
      <xdr:spPr>
        <a:xfrm>
          <a:off x="7594111" y="1293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128837</xdr:rowOff>
    </xdr:from>
    <xdr:to>
      <xdr:col>10</xdr:col>
      <xdr:colOff>155575</xdr:colOff>
      <xdr:row>77</xdr:row>
      <xdr:rowOff>58987</xdr:rowOff>
    </xdr:to>
    <xdr:sp macro="" textlink="">
      <xdr:nvSpPr>
        <xdr:cNvPr id="411" name="フローチャート : 判断 410"/>
        <xdr:cNvSpPr/>
      </xdr:nvSpPr>
      <xdr:spPr>
        <a:xfrm>
          <a:off x="6921500" y="1315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75513</xdr:rowOff>
    </xdr:from>
    <xdr:ext cx="534377" cy="259045"/>
    <xdr:sp macro="" textlink="">
      <xdr:nvSpPr>
        <xdr:cNvPr id="412" name="テキスト ボックス 411"/>
        <xdr:cNvSpPr txBox="1"/>
      </xdr:nvSpPr>
      <xdr:spPr>
        <a:xfrm>
          <a:off x="6705111" y="1293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118001</xdr:rowOff>
    </xdr:from>
    <xdr:to>
      <xdr:col>15</xdr:col>
      <xdr:colOff>231775</xdr:colOff>
      <xdr:row>78</xdr:row>
      <xdr:rowOff>48151</xdr:rowOff>
    </xdr:to>
    <xdr:sp macro="" textlink="">
      <xdr:nvSpPr>
        <xdr:cNvPr id="418" name="円/楕円 417"/>
        <xdr:cNvSpPr/>
      </xdr:nvSpPr>
      <xdr:spPr>
        <a:xfrm>
          <a:off x="10426700" y="1331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32928</xdr:rowOff>
    </xdr:from>
    <xdr:ext cx="469744" cy="259045"/>
    <xdr:sp macro="" textlink="">
      <xdr:nvSpPr>
        <xdr:cNvPr id="419" name="商工費該当値テキスト"/>
        <xdr:cNvSpPr txBox="1"/>
      </xdr:nvSpPr>
      <xdr:spPr>
        <a:xfrm>
          <a:off x="10528300" y="1323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142163</xdr:rowOff>
    </xdr:from>
    <xdr:to>
      <xdr:col>14</xdr:col>
      <xdr:colOff>79375</xdr:colOff>
      <xdr:row>78</xdr:row>
      <xdr:rowOff>72313</xdr:rowOff>
    </xdr:to>
    <xdr:sp macro="" textlink="">
      <xdr:nvSpPr>
        <xdr:cNvPr id="420" name="円/楕円 419"/>
        <xdr:cNvSpPr/>
      </xdr:nvSpPr>
      <xdr:spPr>
        <a:xfrm>
          <a:off x="9588500" y="133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63440</xdr:rowOff>
    </xdr:from>
    <xdr:ext cx="469744" cy="259045"/>
    <xdr:sp macro="" textlink="">
      <xdr:nvSpPr>
        <xdr:cNvPr id="421" name="テキスト ボックス 420"/>
        <xdr:cNvSpPr txBox="1"/>
      </xdr:nvSpPr>
      <xdr:spPr>
        <a:xfrm>
          <a:off x="9404427" y="1343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148611</xdr:rowOff>
    </xdr:from>
    <xdr:to>
      <xdr:col>12</xdr:col>
      <xdr:colOff>561975</xdr:colOff>
      <xdr:row>78</xdr:row>
      <xdr:rowOff>78761</xdr:rowOff>
    </xdr:to>
    <xdr:sp macro="" textlink="">
      <xdr:nvSpPr>
        <xdr:cNvPr id="422" name="円/楕円 421"/>
        <xdr:cNvSpPr/>
      </xdr:nvSpPr>
      <xdr:spPr>
        <a:xfrm>
          <a:off x="8699500" y="1335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69888</xdr:rowOff>
    </xdr:from>
    <xdr:ext cx="469744" cy="259045"/>
    <xdr:sp macro="" textlink="">
      <xdr:nvSpPr>
        <xdr:cNvPr id="423" name="テキスト ボックス 422"/>
        <xdr:cNvSpPr txBox="1"/>
      </xdr:nvSpPr>
      <xdr:spPr>
        <a:xfrm>
          <a:off x="8515427" y="1344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144244</xdr:rowOff>
    </xdr:from>
    <xdr:to>
      <xdr:col>11</xdr:col>
      <xdr:colOff>358775</xdr:colOff>
      <xdr:row>78</xdr:row>
      <xdr:rowOff>74394</xdr:rowOff>
    </xdr:to>
    <xdr:sp macro="" textlink="">
      <xdr:nvSpPr>
        <xdr:cNvPr id="424" name="円/楕円 423"/>
        <xdr:cNvSpPr/>
      </xdr:nvSpPr>
      <xdr:spPr>
        <a:xfrm>
          <a:off x="7810500" y="133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65521</xdr:rowOff>
    </xdr:from>
    <xdr:ext cx="469744" cy="259045"/>
    <xdr:sp macro="" textlink="">
      <xdr:nvSpPr>
        <xdr:cNvPr id="425" name="テキスト ボックス 424"/>
        <xdr:cNvSpPr txBox="1"/>
      </xdr:nvSpPr>
      <xdr:spPr>
        <a:xfrm>
          <a:off x="7626427" y="1343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137294</xdr:rowOff>
    </xdr:from>
    <xdr:to>
      <xdr:col>10</xdr:col>
      <xdr:colOff>155575</xdr:colOff>
      <xdr:row>78</xdr:row>
      <xdr:rowOff>67444</xdr:rowOff>
    </xdr:to>
    <xdr:sp macro="" textlink="">
      <xdr:nvSpPr>
        <xdr:cNvPr id="426" name="円/楕円 425"/>
        <xdr:cNvSpPr/>
      </xdr:nvSpPr>
      <xdr:spPr>
        <a:xfrm>
          <a:off x="6921500" y="133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58571</xdr:rowOff>
    </xdr:from>
    <xdr:ext cx="469744" cy="259045"/>
    <xdr:sp macro="" textlink="">
      <xdr:nvSpPr>
        <xdr:cNvPr id="427" name="テキスト ボックス 426"/>
        <xdr:cNvSpPr txBox="1"/>
      </xdr:nvSpPr>
      <xdr:spPr>
        <a:xfrm>
          <a:off x="6737427" y="1343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9" name="テキスト ボックス 44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134962</xdr:rowOff>
    </xdr:from>
    <xdr:to>
      <xdr:col>15</xdr:col>
      <xdr:colOff>180340</xdr:colOff>
      <xdr:row>99</xdr:row>
      <xdr:rowOff>12334</xdr:rowOff>
    </xdr:to>
    <xdr:cxnSp macro="">
      <xdr:nvCxnSpPr>
        <xdr:cNvPr id="451" name="直線コネクタ 450"/>
        <xdr:cNvCxnSpPr/>
      </xdr:nvCxnSpPr>
      <xdr:spPr>
        <a:xfrm flipV="1">
          <a:off x="10475595" y="15565462"/>
          <a:ext cx="1270" cy="142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16161</xdr:rowOff>
    </xdr:from>
    <xdr:ext cx="534377" cy="259045"/>
    <xdr:sp macro="" textlink="">
      <xdr:nvSpPr>
        <xdr:cNvPr id="452" name="土木費最小値テキスト"/>
        <xdr:cNvSpPr txBox="1"/>
      </xdr:nvSpPr>
      <xdr:spPr>
        <a:xfrm>
          <a:off x="10528300" y="169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16,859</a:t>
          </a:r>
          <a:endParaRPr kumimoji="1" lang="ja-JP" altLang="en-US" sz="1000" b="1">
            <a:latin typeface="ＭＳ Ｐゴシック"/>
          </a:endParaRPr>
        </a:p>
      </xdr:txBody>
    </xdr:sp>
    <xdr:clientData/>
  </xdr:oneCellAnchor>
  <xdr:twoCellAnchor>
    <xdr:from>
      <xdr:col>15</xdr:col>
      <xdr:colOff>92075</xdr:colOff>
      <xdr:row>99</xdr:row>
      <xdr:rowOff>12334</xdr:rowOff>
    </xdr:from>
    <xdr:to>
      <xdr:col>15</xdr:col>
      <xdr:colOff>269875</xdr:colOff>
      <xdr:row>99</xdr:row>
      <xdr:rowOff>12334</xdr:rowOff>
    </xdr:to>
    <xdr:cxnSp macro="">
      <xdr:nvCxnSpPr>
        <xdr:cNvPr id="453" name="直線コネクタ 452"/>
        <xdr:cNvCxnSpPr/>
      </xdr:nvCxnSpPr>
      <xdr:spPr>
        <a:xfrm>
          <a:off x="10388600" y="1698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81639</xdr:rowOff>
    </xdr:from>
    <xdr:ext cx="599010" cy="259045"/>
    <xdr:sp macro="" textlink="">
      <xdr:nvSpPr>
        <xdr:cNvPr id="454" name="土木費最大値テキスト"/>
        <xdr:cNvSpPr txBox="1"/>
      </xdr:nvSpPr>
      <xdr:spPr>
        <a:xfrm>
          <a:off x="10528300" y="1534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762,487</a:t>
          </a:r>
          <a:endParaRPr kumimoji="1" lang="ja-JP" altLang="en-US" sz="1000" b="1">
            <a:latin typeface="ＭＳ Ｐゴシック"/>
          </a:endParaRPr>
        </a:p>
      </xdr:txBody>
    </xdr:sp>
    <xdr:clientData/>
  </xdr:oneCellAnchor>
  <xdr:twoCellAnchor>
    <xdr:from>
      <xdr:col>15</xdr:col>
      <xdr:colOff>92075</xdr:colOff>
      <xdr:row>90</xdr:row>
      <xdr:rowOff>134962</xdr:rowOff>
    </xdr:from>
    <xdr:to>
      <xdr:col>15</xdr:col>
      <xdr:colOff>269875</xdr:colOff>
      <xdr:row>90</xdr:row>
      <xdr:rowOff>134962</xdr:rowOff>
    </xdr:to>
    <xdr:cxnSp macro="">
      <xdr:nvCxnSpPr>
        <xdr:cNvPr id="455" name="直線コネクタ 454"/>
        <xdr:cNvCxnSpPr/>
      </xdr:nvCxnSpPr>
      <xdr:spPr>
        <a:xfrm>
          <a:off x="10388600" y="1556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135869</xdr:rowOff>
    </xdr:from>
    <xdr:to>
      <xdr:col>15</xdr:col>
      <xdr:colOff>180975</xdr:colOff>
      <xdr:row>98</xdr:row>
      <xdr:rowOff>150619</xdr:rowOff>
    </xdr:to>
    <xdr:cxnSp macro="">
      <xdr:nvCxnSpPr>
        <xdr:cNvPr id="456" name="直線コネクタ 455"/>
        <xdr:cNvCxnSpPr/>
      </xdr:nvCxnSpPr>
      <xdr:spPr>
        <a:xfrm flipV="1">
          <a:off x="9639300" y="16937969"/>
          <a:ext cx="838200" cy="1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85343</xdr:rowOff>
    </xdr:from>
    <xdr:ext cx="534377" cy="259045"/>
    <xdr:sp macro="" textlink="">
      <xdr:nvSpPr>
        <xdr:cNvPr id="457" name="土木費平均値テキスト"/>
        <xdr:cNvSpPr txBox="1"/>
      </xdr:nvSpPr>
      <xdr:spPr>
        <a:xfrm>
          <a:off x="10528300" y="16715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62466</xdr:rowOff>
    </xdr:from>
    <xdr:to>
      <xdr:col>15</xdr:col>
      <xdr:colOff>231775</xdr:colOff>
      <xdr:row>98</xdr:row>
      <xdr:rowOff>164066</xdr:rowOff>
    </xdr:to>
    <xdr:sp macro="" textlink="">
      <xdr:nvSpPr>
        <xdr:cNvPr id="458" name="フローチャート : 判断 457"/>
        <xdr:cNvSpPr/>
      </xdr:nvSpPr>
      <xdr:spPr>
        <a:xfrm>
          <a:off x="10426700" y="1686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150619</xdr:rowOff>
    </xdr:from>
    <xdr:to>
      <xdr:col>14</xdr:col>
      <xdr:colOff>28575</xdr:colOff>
      <xdr:row>98</xdr:row>
      <xdr:rowOff>155572</xdr:rowOff>
    </xdr:to>
    <xdr:cxnSp macro="">
      <xdr:nvCxnSpPr>
        <xdr:cNvPr id="459" name="直線コネクタ 458"/>
        <xdr:cNvCxnSpPr/>
      </xdr:nvCxnSpPr>
      <xdr:spPr>
        <a:xfrm flipV="1">
          <a:off x="8750300" y="1695271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29580</xdr:rowOff>
    </xdr:from>
    <xdr:to>
      <xdr:col>14</xdr:col>
      <xdr:colOff>79375</xdr:colOff>
      <xdr:row>98</xdr:row>
      <xdr:rowOff>131180</xdr:rowOff>
    </xdr:to>
    <xdr:sp macro="" textlink="">
      <xdr:nvSpPr>
        <xdr:cNvPr id="460" name="フローチャート : 判断 459"/>
        <xdr:cNvSpPr/>
      </xdr:nvSpPr>
      <xdr:spPr>
        <a:xfrm>
          <a:off x="9588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147707</xdr:rowOff>
    </xdr:from>
    <xdr:ext cx="534377" cy="259045"/>
    <xdr:sp macro="" textlink="">
      <xdr:nvSpPr>
        <xdr:cNvPr id="461" name="テキスト ボックス 460"/>
        <xdr:cNvSpPr txBox="1"/>
      </xdr:nvSpPr>
      <xdr:spPr>
        <a:xfrm>
          <a:off x="9372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155572</xdr:rowOff>
    </xdr:from>
    <xdr:to>
      <xdr:col>12</xdr:col>
      <xdr:colOff>511175</xdr:colOff>
      <xdr:row>98</xdr:row>
      <xdr:rowOff>163795</xdr:rowOff>
    </xdr:to>
    <xdr:cxnSp macro="">
      <xdr:nvCxnSpPr>
        <xdr:cNvPr id="462" name="直線コネクタ 461"/>
        <xdr:cNvCxnSpPr/>
      </xdr:nvCxnSpPr>
      <xdr:spPr>
        <a:xfrm flipV="1">
          <a:off x="7861300" y="16957672"/>
          <a:ext cx="889000" cy="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49735</xdr:rowOff>
    </xdr:from>
    <xdr:to>
      <xdr:col>12</xdr:col>
      <xdr:colOff>561975</xdr:colOff>
      <xdr:row>98</xdr:row>
      <xdr:rowOff>151335</xdr:rowOff>
    </xdr:to>
    <xdr:sp macro="" textlink="">
      <xdr:nvSpPr>
        <xdr:cNvPr id="463" name="フローチャート : 判断 462"/>
        <xdr:cNvSpPr/>
      </xdr:nvSpPr>
      <xdr:spPr>
        <a:xfrm>
          <a:off x="8699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167862</xdr:rowOff>
    </xdr:from>
    <xdr:ext cx="534377" cy="259045"/>
    <xdr:sp macro="" textlink="">
      <xdr:nvSpPr>
        <xdr:cNvPr id="464" name="テキスト ボックス 463"/>
        <xdr:cNvSpPr txBox="1"/>
      </xdr:nvSpPr>
      <xdr:spPr>
        <a:xfrm>
          <a:off x="8483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161348</xdr:rowOff>
    </xdr:from>
    <xdr:to>
      <xdr:col>11</xdr:col>
      <xdr:colOff>307975</xdr:colOff>
      <xdr:row>98</xdr:row>
      <xdr:rowOff>163795</xdr:rowOff>
    </xdr:to>
    <xdr:cxnSp macro="">
      <xdr:nvCxnSpPr>
        <xdr:cNvPr id="465" name="直線コネクタ 464"/>
        <xdr:cNvCxnSpPr/>
      </xdr:nvCxnSpPr>
      <xdr:spPr>
        <a:xfrm>
          <a:off x="6972300" y="16963448"/>
          <a:ext cx="889000" cy="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62861</xdr:rowOff>
    </xdr:from>
    <xdr:to>
      <xdr:col>11</xdr:col>
      <xdr:colOff>358775</xdr:colOff>
      <xdr:row>98</xdr:row>
      <xdr:rowOff>164461</xdr:rowOff>
    </xdr:to>
    <xdr:sp macro="" textlink="">
      <xdr:nvSpPr>
        <xdr:cNvPr id="466" name="フローチャート : 判断 465"/>
        <xdr:cNvSpPr/>
      </xdr:nvSpPr>
      <xdr:spPr>
        <a:xfrm>
          <a:off x="7810500" y="1686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9538</xdr:rowOff>
    </xdr:from>
    <xdr:ext cx="534377" cy="259045"/>
    <xdr:sp macro="" textlink="">
      <xdr:nvSpPr>
        <xdr:cNvPr id="467" name="テキスト ボックス 466"/>
        <xdr:cNvSpPr txBox="1"/>
      </xdr:nvSpPr>
      <xdr:spPr>
        <a:xfrm>
          <a:off x="7594111" y="166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67641</xdr:rowOff>
    </xdr:from>
    <xdr:to>
      <xdr:col>10</xdr:col>
      <xdr:colOff>155575</xdr:colOff>
      <xdr:row>98</xdr:row>
      <xdr:rowOff>169241</xdr:rowOff>
    </xdr:to>
    <xdr:sp macro="" textlink="">
      <xdr:nvSpPr>
        <xdr:cNvPr id="468" name="フローチャート : 判断 467"/>
        <xdr:cNvSpPr/>
      </xdr:nvSpPr>
      <xdr:spPr>
        <a:xfrm>
          <a:off x="6921500" y="1686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14318</xdr:rowOff>
    </xdr:from>
    <xdr:ext cx="534377" cy="259045"/>
    <xdr:sp macro="" textlink="">
      <xdr:nvSpPr>
        <xdr:cNvPr id="469" name="テキスト ボックス 468"/>
        <xdr:cNvSpPr txBox="1"/>
      </xdr:nvSpPr>
      <xdr:spPr>
        <a:xfrm>
          <a:off x="6705111" y="1664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85069</xdr:rowOff>
    </xdr:from>
    <xdr:to>
      <xdr:col>15</xdr:col>
      <xdr:colOff>231775</xdr:colOff>
      <xdr:row>99</xdr:row>
      <xdr:rowOff>15219</xdr:rowOff>
    </xdr:to>
    <xdr:sp macro="" textlink="">
      <xdr:nvSpPr>
        <xdr:cNvPr id="475" name="円/楕円 474"/>
        <xdr:cNvSpPr/>
      </xdr:nvSpPr>
      <xdr:spPr>
        <a:xfrm>
          <a:off x="10426700" y="1688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40893</xdr:rowOff>
    </xdr:from>
    <xdr:ext cx="534377" cy="259045"/>
    <xdr:sp macro="" textlink="">
      <xdr:nvSpPr>
        <xdr:cNvPr id="476" name="土木費該当値テキスト"/>
        <xdr:cNvSpPr txBox="1"/>
      </xdr:nvSpPr>
      <xdr:spPr>
        <a:xfrm>
          <a:off x="10528300" y="1684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42,011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99819</xdr:rowOff>
    </xdr:from>
    <xdr:to>
      <xdr:col>14</xdr:col>
      <xdr:colOff>79375</xdr:colOff>
      <xdr:row>99</xdr:row>
      <xdr:rowOff>29969</xdr:rowOff>
    </xdr:to>
    <xdr:sp macro="" textlink="">
      <xdr:nvSpPr>
        <xdr:cNvPr id="477" name="円/楕円 476"/>
        <xdr:cNvSpPr/>
      </xdr:nvSpPr>
      <xdr:spPr>
        <a:xfrm>
          <a:off x="9588500" y="1690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21096</xdr:rowOff>
    </xdr:from>
    <xdr:ext cx="534377" cy="259045"/>
    <xdr:sp macro="" textlink="">
      <xdr:nvSpPr>
        <xdr:cNvPr id="478" name="テキスト ボックス 477"/>
        <xdr:cNvSpPr txBox="1"/>
      </xdr:nvSpPr>
      <xdr:spPr>
        <a:xfrm>
          <a:off x="9372111" y="1699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104772</xdr:rowOff>
    </xdr:from>
    <xdr:to>
      <xdr:col>12</xdr:col>
      <xdr:colOff>561975</xdr:colOff>
      <xdr:row>99</xdr:row>
      <xdr:rowOff>34922</xdr:rowOff>
    </xdr:to>
    <xdr:sp macro="" textlink="">
      <xdr:nvSpPr>
        <xdr:cNvPr id="479" name="円/楕円 478"/>
        <xdr:cNvSpPr/>
      </xdr:nvSpPr>
      <xdr:spPr>
        <a:xfrm>
          <a:off x="8699500" y="1690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26049</xdr:rowOff>
    </xdr:from>
    <xdr:ext cx="534377" cy="259045"/>
    <xdr:sp macro="" textlink="">
      <xdr:nvSpPr>
        <xdr:cNvPr id="480" name="テキスト ボックス 479"/>
        <xdr:cNvSpPr txBox="1"/>
      </xdr:nvSpPr>
      <xdr:spPr>
        <a:xfrm>
          <a:off x="8483111" y="1699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112995</xdr:rowOff>
    </xdr:from>
    <xdr:to>
      <xdr:col>11</xdr:col>
      <xdr:colOff>358775</xdr:colOff>
      <xdr:row>99</xdr:row>
      <xdr:rowOff>43145</xdr:rowOff>
    </xdr:to>
    <xdr:sp macro="" textlink="">
      <xdr:nvSpPr>
        <xdr:cNvPr id="481" name="円/楕円 480"/>
        <xdr:cNvSpPr/>
      </xdr:nvSpPr>
      <xdr:spPr>
        <a:xfrm>
          <a:off x="7810500" y="1691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34272</xdr:rowOff>
    </xdr:from>
    <xdr:ext cx="534377" cy="259045"/>
    <xdr:sp macro="" textlink="">
      <xdr:nvSpPr>
        <xdr:cNvPr id="482" name="テキスト ボックス 481"/>
        <xdr:cNvSpPr txBox="1"/>
      </xdr:nvSpPr>
      <xdr:spPr>
        <a:xfrm>
          <a:off x="7594111" y="1700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110548</xdr:rowOff>
    </xdr:from>
    <xdr:to>
      <xdr:col>10</xdr:col>
      <xdr:colOff>155575</xdr:colOff>
      <xdr:row>99</xdr:row>
      <xdr:rowOff>40698</xdr:rowOff>
    </xdr:to>
    <xdr:sp macro="" textlink="">
      <xdr:nvSpPr>
        <xdr:cNvPr id="483" name="円/楕円 482"/>
        <xdr:cNvSpPr/>
      </xdr:nvSpPr>
      <xdr:spPr>
        <a:xfrm>
          <a:off x="6921500" y="169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31825</xdr:rowOff>
    </xdr:from>
    <xdr:ext cx="534377" cy="259045"/>
    <xdr:sp macro="" textlink="">
      <xdr:nvSpPr>
        <xdr:cNvPr id="484" name="テキスト ボックス 483"/>
        <xdr:cNvSpPr txBox="1"/>
      </xdr:nvSpPr>
      <xdr:spPr>
        <a:xfrm>
          <a:off x="6705111" y="1700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4" name="テキスト ボックス 50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150118</xdr:rowOff>
    </xdr:from>
    <xdr:to>
      <xdr:col>23</xdr:col>
      <xdr:colOff>516889</xdr:colOff>
      <xdr:row>38</xdr:row>
      <xdr:rowOff>105606</xdr:rowOff>
    </xdr:to>
    <xdr:cxnSp macro="">
      <xdr:nvCxnSpPr>
        <xdr:cNvPr id="510" name="直線コネクタ 509"/>
        <xdr:cNvCxnSpPr/>
      </xdr:nvCxnSpPr>
      <xdr:spPr>
        <a:xfrm flipV="1">
          <a:off x="16317595" y="5293618"/>
          <a:ext cx="1269" cy="132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109433</xdr:rowOff>
    </xdr:from>
    <xdr:ext cx="534377" cy="259045"/>
    <xdr:sp macro="" textlink="">
      <xdr:nvSpPr>
        <xdr:cNvPr id="511" name="消防費最小値テキスト"/>
        <xdr:cNvSpPr txBox="1"/>
      </xdr:nvSpPr>
      <xdr:spPr>
        <a:xfrm>
          <a:off x="16370300" y="66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23</xdr:col>
      <xdr:colOff>428625</xdr:colOff>
      <xdr:row>38</xdr:row>
      <xdr:rowOff>105606</xdr:rowOff>
    </xdr:from>
    <xdr:to>
      <xdr:col>23</xdr:col>
      <xdr:colOff>606425</xdr:colOff>
      <xdr:row>38</xdr:row>
      <xdr:rowOff>105606</xdr:rowOff>
    </xdr:to>
    <xdr:cxnSp macro="">
      <xdr:nvCxnSpPr>
        <xdr:cNvPr id="512" name="直線コネクタ 511"/>
        <xdr:cNvCxnSpPr/>
      </xdr:nvCxnSpPr>
      <xdr:spPr>
        <a:xfrm>
          <a:off x="16230600" y="66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96795</xdr:rowOff>
    </xdr:from>
    <xdr:ext cx="534377" cy="259045"/>
    <xdr:sp macro="" textlink="">
      <xdr:nvSpPr>
        <xdr:cNvPr id="513" name="消防費最大値テキスト"/>
        <xdr:cNvSpPr txBox="1"/>
      </xdr:nvSpPr>
      <xdr:spPr>
        <a:xfrm>
          <a:off x="16370300" y="50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91,362</a:t>
          </a:r>
          <a:endParaRPr kumimoji="1" lang="ja-JP" altLang="en-US" sz="1000" b="1">
            <a:latin typeface="ＭＳ Ｐゴシック"/>
          </a:endParaRPr>
        </a:p>
      </xdr:txBody>
    </xdr:sp>
    <xdr:clientData/>
  </xdr:oneCellAnchor>
  <xdr:twoCellAnchor>
    <xdr:from>
      <xdr:col>23</xdr:col>
      <xdr:colOff>428625</xdr:colOff>
      <xdr:row>30</xdr:row>
      <xdr:rowOff>150118</xdr:rowOff>
    </xdr:from>
    <xdr:to>
      <xdr:col>23</xdr:col>
      <xdr:colOff>606425</xdr:colOff>
      <xdr:row>30</xdr:row>
      <xdr:rowOff>150118</xdr:rowOff>
    </xdr:to>
    <xdr:cxnSp macro="">
      <xdr:nvCxnSpPr>
        <xdr:cNvPr id="514" name="直線コネクタ 513"/>
        <xdr:cNvCxnSpPr/>
      </xdr:nvCxnSpPr>
      <xdr:spPr>
        <a:xfrm>
          <a:off x="16230600" y="529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74174</xdr:rowOff>
    </xdr:from>
    <xdr:to>
      <xdr:col>23</xdr:col>
      <xdr:colOff>517525</xdr:colOff>
      <xdr:row>38</xdr:row>
      <xdr:rowOff>89506</xdr:rowOff>
    </xdr:to>
    <xdr:cxnSp macro="">
      <xdr:nvCxnSpPr>
        <xdr:cNvPr id="515" name="直線コネクタ 514"/>
        <xdr:cNvCxnSpPr/>
      </xdr:nvCxnSpPr>
      <xdr:spPr>
        <a:xfrm>
          <a:off x="15481300" y="6589274"/>
          <a:ext cx="838200" cy="1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237</xdr:rowOff>
    </xdr:from>
    <xdr:ext cx="534377" cy="259045"/>
    <xdr:sp macro="" textlink="">
      <xdr:nvSpPr>
        <xdr:cNvPr id="516" name="消防費平均値テキスト"/>
        <xdr:cNvSpPr txBox="1"/>
      </xdr:nvSpPr>
      <xdr:spPr>
        <a:xfrm>
          <a:off x="16370300" y="6172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148810</xdr:rowOff>
    </xdr:from>
    <xdr:to>
      <xdr:col>23</xdr:col>
      <xdr:colOff>568325</xdr:colOff>
      <xdr:row>37</xdr:row>
      <xdr:rowOff>78960</xdr:rowOff>
    </xdr:to>
    <xdr:sp macro="" textlink="">
      <xdr:nvSpPr>
        <xdr:cNvPr id="517" name="フローチャート : 判断 516"/>
        <xdr:cNvSpPr/>
      </xdr:nvSpPr>
      <xdr:spPr>
        <a:xfrm>
          <a:off x="16268700" y="63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68997</xdr:rowOff>
    </xdr:from>
    <xdr:to>
      <xdr:col>22</xdr:col>
      <xdr:colOff>365125</xdr:colOff>
      <xdr:row>38</xdr:row>
      <xdr:rowOff>74174</xdr:rowOff>
    </xdr:to>
    <xdr:cxnSp macro="">
      <xdr:nvCxnSpPr>
        <xdr:cNvPr id="518" name="直線コネクタ 517"/>
        <xdr:cNvCxnSpPr/>
      </xdr:nvCxnSpPr>
      <xdr:spPr>
        <a:xfrm>
          <a:off x="14592300" y="6584097"/>
          <a:ext cx="889000" cy="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19" name="フローチャート : 判断 518"/>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0" name="テキスト ボックス 519"/>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68997</xdr:rowOff>
    </xdr:from>
    <xdr:to>
      <xdr:col>21</xdr:col>
      <xdr:colOff>161925</xdr:colOff>
      <xdr:row>38</xdr:row>
      <xdr:rowOff>123779</xdr:rowOff>
    </xdr:to>
    <xdr:cxnSp macro="">
      <xdr:nvCxnSpPr>
        <xdr:cNvPr id="521" name="直線コネクタ 520"/>
        <xdr:cNvCxnSpPr/>
      </xdr:nvCxnSpPr>
      <xdr:spPr>
        <a:xfrm flipV="1">
          <a:off x="13703300" y="6584097"/>
          <a:ext cx="889000" cy="5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2" name="フローチャート : 判断 521"/>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3" name="テキスト ボックス 522"/>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113558</xdr:rowOff>
    </xdr:from>
    <xdr:to>
      <xdr:col>19</xdr:col>
      <xdr:colOff>644525</xdr:colOff>
      <xdr:row>38</xdr:row>
      <xdr:rowOff>123779</xdr:rowOff>
    </xdr:to>
    <xdr:cxnSp macro="">
      <xdr:nvCxnSpPr>
        <xdr:cNvPr id="524" name="直線コネクタ 523"/>
        <xdr:cNvCxnSpPr/>
      </xdr:nvCxnSpPr>
      <xdr:spPr>
        <a:xfrm>
          <a:off x="12814300" y="6628658"/>
          <a:ext cx="8890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25" name="フローチャート : 判断 524"/>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26" name="テキスト ボックス 525"/>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27" name="フローチャート : 判断 526"/>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28" name="テキスト ボックス 527"/>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38706</xdr:rowOff>
    </xdr:from>
    <xdr:to>
      <xdr:col>23</xdr:col>
      <xdr:colOff>568325</xdr:colOff>
      <xdr:row>38</xdr:row>
      <xdr:rowOff>140306</xdr:rowOff>
    </xdr:to>
    <xdr:sp macro="" textlink="">
      <xdr:nvSpPr>
        <xdr:cNvPr id="534" name="円/楕円 533"/>
        <xdr:cNvSpPr/>
      </xdr:nvSpPr>
      <xdr:spPr>
        <a:xfrm>
          <a:off x="16268700" y="655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125083</xdr:rowOff>
    </xdr:from>
    <xdr:ext cx="534377" cy="259045"/>
    <xdr:sp macro="" textlink="">
      <xdr:nvSpPr>
        <xdr:cNvPr id="535" name="消防費該当値テキスト"/>
        <xdr:cNvSpPr txBox="1"/>
      </xdr:nvSpPr>
      <xdr:spPr>
        <a:xfrm>
          <a:off x="16370300" y="646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11,074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23374</xdr:rowOff>
    </xdr:from>
    <xdr:to>
      <xdr:col>22</xdr:col>
      <xdr:colOff>415925</xdr:colOff>
      <xdr:row>38</xdr:row>
      <xdr:rowOff>124974</xdr:rowOff>
    </xdr:to>
    <xdr:sp macro="" textlink="">
      <xdr:nvSpPr>
        <xdr:cNvPr id="536" name="円/楕円 535"/>
        <xdr:cNvSpPr/>
      </xdr:nvSpPr>
      <xdr:spPr>
        <a:xfrm>
          <a:off x="15430500" y="65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116101</xdr:rowOff>
    </xdr:from>
    <xdr:ext cx="534377" cy="259045"/>
    <xdr:sp macro="" textlink="">
      <xdr:nvSpPr>
        <xdr:cNvPr id="537" name="テキスト ボックス 536"/>
        <xdr:cNvSpPr txBox="1"/>
      </xdr:nvSpPr>
      <xdr:spPr>
        <a:xfrm>
          <a:off x="15214111" y="663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18197</xdr:rowOff>
    </xdr:from>
    <xdr:to>
      <xdr:col>21</xdr:col>
      <xdr:colOff>212725</xdr:colOff>
      <xdr:row>38</xdr:row>
      <xdr:rowOff>119797</xdr:rowOff>
    </xdr:to>
    <xdr:sp macro="" textlink="">
      <xdr:nvSpPr>
        <xdr:cNvPr id="538" name="円/楕円 537"/>
        <xdr:cNvSpPr/>
      </xdr:nvSpPr>
      <xdr:spPr>
        <a:xfrm>
          <a:off x="14541500" y="653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110924</xdr:rowOff>
    </xdr:from>
    <xdr:ext cx="534377" cy="259045"/>
    <xdr:sp macro="" textlink="">
      <xdr:nvSpPr>
        <xdr:cNvPr id="539" name="テキスト ボックス 538"/>
        <xdr:cNvSpPr txBox="1"/>
      </xdr:nvSpPr>
      <xdr:spPr>
        <a:xfrm>
          <a:off x="14325111" y="662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72979</xdr:rowOff>
    </xdr:from>
    <xdr:to>
      <xdr:col>20</xdr:col>
      <xdr:colOff>9525</xdr:colOff>
      <xdr:row>39</xdr:row>
      <xdr:rowOff>3129</xdr:rowOff>
    </xdr:to>
    <xdr:sp macro="" textlink="">
      <xdr:nvSpPr>
        <xdr:cNvPr id="540" name="円/楕円 539"/>
        <xdr:cNvSpPr/>
      </xdr:nvSpPr>
      <xdr:spPr>
        <a:xfrm>
          <a:off x="13652500" y="658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165706</xdr:rowOff>
    </xdr:from>
    <xdr:ext cx="469744" cy="259045"/>
    <xdr:sp macro="" textlink="">
      <xdr:nvSpPr>
        <xdr:cNvPr id="541" name="テキスト ボックス 540"/>
        <xdr:cNvSpPr txBox="1"/>
      </xdr:nvSpPr>
      <xdr:spPr>
        <a:xfrm>
          <a:off x="13468427" y="668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62758</xdr:rowOff>
    </xdr:from>
    <xdr:to>
      <xdr:col>18</xdr:col>
      <xdr:colOff>492125</xdr:colOff>
      <xdr:row>38</xdr:row>
      <xdr:rowOff>164358</xdr:rowOff>
    </xdr:to>
    <xdr:sp macro="" textlink="">
      <xdr:nvSpPr>
        <xdr:cNvPr id="542" name="円/楕円 541"/>
        <xdr:cNvSpPr/>
      </xdr:nvSpPr>
      <xdr:spPr>
        <a:xfrm>
          <a:off x="12763500" y="657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155485</xdr:rowOff>
    </xdr:from>
    <xdr:ext cx="469744" cy="259045"/>
    <xdr:sp macro="" textlink="">
      <xdr:nvSpPr>
        <xdr:cNvPr id="543" name="テキスト ボックス 542"/>
        <xdr:cNvSpPr txBox="1"/>
      </xdr:nvSpPr>
      <xdr:spPr>
        <a:xfrm>
          <a:off x="12579427" y="667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150273</xdr:rowOff>
    </xdr:from>
    <xdr:to>
      <xdr:col>23</xdr:col>
      <xdr:colOff>516889</xdr:colOff>
      <xdr:row>58</xdr:row>
      <xdr:rowOff>37821</xdr:rowOff>
    </xdr:to>
    <xdr:cxnSp macro="">
      <xdr:nvCxnSpPr>
        <xdr:cNvPr id="568" name="直線コネクタ 567"/>
        <xdr:cNvCxnSpPr/>
      </xdr:nvCxnSpPr>
      <xdr:spPr>
        <a:xfrm flipV="1">
          <a:off x="16317595" y="8722773"/>
          <a:ext cx="1269" cy="125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41648</xdr:rowOff>
    </xdr:from>
    <xdr:ext cx="534377" cy="259045"/>
    <xdr:sp macro="" textlink="">
      <xdr:nvSpPr>
        <xdr:cNvPr id="569" name="教育費最小値テキスト"/>
        <xdr:cNvSpPr txBox="1"/>
      </xdr:nvSpPr>
      <xdr:spPr>
        <a:xfrm>
          <a:off x="16370300" y="99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29,348</a:t>
          </a:r>
          <a:endParaRPr kumimoji="1" lang="ja-JP" altLang="en-US" sz="1000" b="1">
            <a:latin typeface="ＭＳ Ｐゴシック"/>
          </a:endParaRPr>
        </a:p>
      </xdr:txBody>
    </xdr:sp>
    <xdr:clientData/>
  </xdr:oneCellAnchor>
  <xdr:twoCellAnchor>
    <xdr:from>
      <xdr:col>23</xdr:col>
      <xdr:colOff>428625</xdr:colOff>
      <xdr:row>58</xdr:row>
      <xdr:rowOff>37821</xdr:rowOff>
    </xdr:from>
    <xdr:to>
      <xdr:col>23</xdr:col>
      <xdr:colOff>606425</xdr:colOff>
      <xdr:row>58</xdr:row>
      <xdr:rowOff>37821</xdr:rowOff>
    </xdr:to>
    <xdr:cxnSp macro="">
      <xdr:nvCxnSpPr>
        <xdr:cNvPr id="570" name="直線コネクタ 569"/>
        <xdr:cNvCxnSpPr/>
      </xdr:nvCxnSpPr>
      <xdr:spPr>
        <a:xfrm>
          <a:off x="16230600" y="998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96950</xdr:rowOff>
    </xdr:from>
    <xdr:ext cx="534377" cy="259045"/>
    <xdr:sp macro="" textlink="">
      <xdr:nvSpPr>
        <xdr:cNvPr id="571" name="教育費最大値テキスト"/>
        <xdr:cNvSpPr txBox="1"/>
      </xdr:nvSpPr>
      <xdr:spPr>
        <a:xfrm>
          <a:off x="16370300" y="849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95,445</a:t>
          </a:r>
          <a:endParaRPr kumimoji="1" lang="ja-JP" altLang="en-US" sz="1000" b="1">
            <a:latin typeface="ＭＳ Ｐゴシック"/>
          </a:endParaRPr>
        </a:p>
      </xdr:txBody>
    </xdr:sp>
    <xdr:clientData/>
  </xdr:oneCellAnchor>
  <xdr:twoCellAnchor>
    <xdr:from>
      <xdr:col>23</xdr:col>
      <xdr:colOff>428625</xdr:colOff>
      <xdr:row>50</xdr:row>
      <xdr:rowOff>150273</xdr:rowOff>
    </xdr:from>
    <xdr:to>
      <xdr:col>23</xdr:col>
      <xdr:colOff>606425</xdr:colOff>
      <xdr:row>50</xdr:row>
      <xdr:rowOff>150273</xdr:rowOff>
    </xdr:to>
    <xdr:cxnSp macro="">
      <xdr:nvCxnSpPr>
        <xdr:cNvPr id="572" name="直線コネクタ 571"/>
        <xdr:cNvCxnSpPr/>
      </xdr:nvCxnSpPr>
      <xdr:spPr>
        <a:xfrm>
          <a:off x="16230600" y="8722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169285</xdr:rowOff>
    </xdr:from>
    <xdr:to>
      <xdr:col>23</xdr:col>
      <xdr:colOff>517525</xdr:colOff>
      <xdr:row>57</xdr:row>
      <xdr:rowOff>102915</xdr:rowOff>
    </xdr:to>
    <xdr:cxnSp macro="">
      <xdr:nvCxnSpPr>
        <xdr:cNvPr id="573" name="直線コネクタ 572"/>
        <xdr:cNvCxnSpPr/>
      </xdr:nvCxnSpPr>
      <xdr:spPr>
        <a:xfrm flipV="1">
          <a:off x="15481300" y="9770485"/>
          <a:ext cx="838200" cy="10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28433</xdr:rowOff>
    </xdr:from>
    <xdr:ext cx="534377" cy="259045"/>
    <xdr:sp macro="" textlink="">
      <xdr:nvSpPr>
        <xdr:cNvPr id="574" name="教育費平均値テキスト"/>
        <xdr:cNvSpPr txBox="1"/>
      </xdr:nvSpPr>
      <xdr:spPr>
        <a:xfrm>
          <a:off x="16370300" y="9458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5556</xdr:rowOff>
    </xdr:from>
    <xdr:to>
      <xdr:col>23</xdr:col>
      <xdr:colOff>568325</xdr:colOff>
      <xdr:row>56</xdr:row>
      <xdr:rowOff>107156</xdr:rowOff>
    </xdr:to>
    <xdr:sp macro="" textlink="">
      <xdr:nvSpPr>
        <xdr:cNvPr id="575" name="フローチャート : 判断 574"/>
        <xdr:cNvSpPr/>
      </xdr:nvSpPr>
      <xdr:spPr>
        <a:xfrm>
          <a:off x="162687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102915</xdr:rowOff>
    </xdr:from>
    <xdr:to>
      <xdr:col>22</xdr:col>
      <xdr:colOff>365125</xdr:colOff>
      <xdr:row>58</xdr:row>
      <xdr:rowOff>26257</xdr:rowOff>
    </xdr:to>
    <xdr:cxnSp macro="">
      <xdr:nvCxnSpPr>
        <xdr:cNvPr id="576" name="直線コネクタ 575"/>
        <xdr:cNvCxnSpPr/>
      </xdr:nvCxnSpPr>
      <xdr:spPr>
        <a:xfrm flipV="1">
          <a:off x="14592300" y="9875565"/>
          <a:ext cx="889000" cy="9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75108</xdr:rowOff>
    </xdr:from>
    <xdr:to>
      <xdr:col>22</xdr:col>
      <xdr:colOff>415925</xdr:colOff>
      <xdr:row>55</xdr:row>
      <xdr:rowOff>5258</xdr:rowOff>
    </xdr:to>
    <xdr:sp macro="" textlink="">
      <xdr:nvSpPr>
        <xdr:cNvPr id="577" name="フローチャート : 判断 576"/>
        <xdr:cNvSpPr/>
      </xdr:nvSpPr>
      <xdr:spPr>
        <a:xfrm>
          <a:off x="15430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21785</xdr:rowOff>
    </xdr:from>
    <xdr:ext cx="534377" cy="259045"/>
    <xdr:sp macro="" textlink="">
      <xdr:nvSpPr>
        <xdr:cNvPr id="578" name="テキスト ボックス 577"/>
        <xdr:cNvSpPr txBox="1"/>
      </xdr:nvSpPr>
      <xdr:spPr>
        <a:xfrm>
          <a:off x="15214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26257</xdr:rowOff>
    </xdr:from>
    <xdr:to>
      <xdr:col>21</xdr:col>
      <xdr:colOff>161925</xdr:colOff>
      <xdr:row>58</xdr:row>
      <xdr:rowOff>86741</xdr:rowOff>
    </xdr:to>
    <xdr:cxnSp macro="">
      <xdr:nvCxnSpPr>
        <xdr:cNvPr id="579" name="直線コネクタ 578"/>
        <xdr:cNvCxnSpPr/>
      </xdr:nvCxnSpPr>
      <xdr:spPr>
        <a:xfrm flipV="1">
          <a:off x="13703300" y="9970357"/>
          <a:ext cx="889000" cy="6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4908</xdr:rowOff>
    </xdr:from>
    <xdr:to>
      <xdr:col>21</xdr:col>
      <xdr:colOff>212725</xdr:colOff>
      <xdr:row>55</xdr:row>
      <xdr:rowOff>106508</xdr:rowOff>
    </xdr:to>
    <xdr:sp macro="" textlink="">
      <xdr:nvSpPr>
        <xdr:cNvPr id="580" name="フローチャート : 判断 579"/>
        <xdr:cNvSpPr/>
      </xdr:nvSpPr>
      <xdr:spPr>
        <a:xfrm>
          <a:off x="14541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123035</xdr:rowOff>
    </xdr:from>
    <xdr:ext cx="534377" cy="259045"/>
    <xdr:sp macro="" textlink="">
      <xdr:nvSpPr>
        <xdr:cNvPr id="581" name="テキスト ボックス 580"/>
        <xdr:cNvSpPr txBox="1"/>
      </xdr:nvSpPr>
      <xdr:spPr>
        <a:xfrm>
          <a:off x="14325111" y="92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77064</xdr:rowOff>
    </xdr:from>
    <xdr:to>
      <xdr:col>19</xdr:col>
      <xdr:colOff>644525</xdr:colOff>
      <xdr:row>58</xdr:row>
      <xdr:rowOff>86741</xdr:rowOff>
    </xdr:to>
    <xdr:cxnSp macro="">
      <xdr:nvCxnSpPr>
        <xdr:cNvPr id="582" name="直線コネクタ 581"/>
        <xdr:cNvCxnSpPr/>
      </xdr:nvCxnSpPr>
      <xdr:spPr>
        <a:xfrm>
          <a:off x="12814300" y="9849714"/>
          <a:ext cx="889000" cy="18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38932</xdr:rowOff>
    </xdr:from>
    <xdr:to>
      <xdr:col>20</xdr:col>
      <xdr:colOff>9525</xdr:colOff>
      <xdr:row>55</xdr:row>
      <xdr:rowOff>140532</xdr:rowOff>
    </xdr:to>
    <xdr:sp macro="" textlink="">
      <xdr:nvSpPr>
        <xdr:cNvPr id="583" name="フローチャート : 判断 582"/>
        <xdr:cNvSpPr/>
      </xdr:nvSpPr>
      <xdr:spPr>
        <a:xfrm>
          <a:off x="13652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157059</xdr:rowOff>
    </xdr:from>
    <xdr:ext cx="534377" cy="259045"/>
    <xdr:sp macro="" textlink="">
      <xdr:nvSpPr>
        <xdr:cNvPr id="584" name="テキスト ボックス 583"/>
        <xdr:cNvSpPr txBox="1"/>
      </xdr:nvSpPr>
      <xdr:spPr>
        <a:xfrm>
          <a:off x="13436111" y="92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73031</xdr:rowOff>
    </xdr:from>
    <xdr:to>
      <xdr:col>18</xdr:col>
      <xdr:colOff>492125</xdr:colOff>
      <xdr:row>56</xdr:row>
      <xdr:rowOff>3181</xdr:rowOff>
    </xdr:to>
    <xdr:sp macro="" textlink="">
      <xdr:nvSpPr>
        <xdr:cNvPr id="585" name="フローチャート : 判断 584"/>
        <xdr:cNvSpPr/>
      </xdr:nvSpPr>
      <xdr:spPr>
        <a:xfrm>
          <a:off x="12763500" y="950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19708</xdr:rowOff>
    </xdr:from>
    <xdr:ext cx="534377" cy="259045"/>
    <xdr:sp macro="" textlink="">
      <xdr:nvSpPr>
        <xdr:cNvPr id="586" name="テキスト ボックス 585"/>
        <xdr:cNvSpPr txBox="1"/>
      </xdr:nvSpPr>
      <xdr:spPr>
        <a:xfrm>
          <a:off x="12547111" y="92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118485</xdr:rowOff>
    </xdr:from>
    <xdr:to>
      <xdr:col>23</xdr:col>
      <xdr:colOff>568325</xdr:colOff>
      <xdr:row>57</xdr:row>
      <xdr:rowOff>48635</xdr:rowOff>
    </xdr:to>
    <xdr:sp macro="" textlink="">
      <xdr:nvSpPr>
        <xdr:cNvPr id="592" name="円/楕円 591"/>
        <xdr:cNvSpPr/>
      </xdr:nvSpPr>
      <xdr:spPr>
        <a:xfrm>
          <a:off x="16268700" y="9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96912</xdr:rowOff>
    </xdr:from>
    <xdr:ext cx="534377" cy="259045"/>
    <xdr:sp macro="" textlink="">
      <xdr:nvSpPr>
        <xdr:cNvPr id="593" name="教育費該当値テキスト"/>
        <xdr:cNvSpPr txBox="1"/>
      </xdr:nvSpPr>
      <xdr:spPr>
        <a:xfrm>
          <a:off x="16370300" y="969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40,447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52115</xdr:rowOff>
    </xdr:from>
    <xdr:to>
      <xdr:col>22</xdr:col>
      <xdr:colOff>415925</xdr:colOff>
      <xdr:row>57</xdr:row>
      <xdr:rowOff>153715</xdr:rowOff>
    </xdr:to>
    <xdr:sp macro="" textlink="">
      <xdr:nvSpPr>
        <xdr:cNvPr id="594" name="円/楕円 593"/>
        <xdr:cNvSpPr/>
      </xdr:nvSpPr>
      <xdr:spPr>
        <a:xfrm>
          <a:off x="15430500" y="982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144842</xdr:rowOff>
    </xdr:from>
    <xdr:ext cx="534377" cy="259045"/>
    <xdr:sp macro="" textlink="">
      <xdr:nvSpPr>
        <xdr:cNvPr id="595" name="テキスト ボックス 594"/>
        <xdr:cNvSpPr txBox="1"/>
      </xdr:nvSpPr>
      <xdr:spPr>
        <a:xfrm>
          <a:off x="15214111" y="991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146907</xdr:rowOff>
    </xdr:from>
    <xdr:to>
      <xdr:col>21</xdr:col>
      <xdr:colOff>212725</xdr:colOff>
      <xdr:row>58</xdr:row>
      <xdr:rowOff>77057</xdr:rowOff>
    </xdr:to>
    <xdr:sp macro="" textlink="">
      <xdr:nvSpPr>
        <xdr:cNvPr id="596" name="円/楕円 595"/>
        <xdr:cNvSpPr/>
      </xdr:nvSpPr>
      <xdr:spPr>
        <a:xfrm>
          <a:off x="14541500" y="99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68184</xdr:rowOff>
    </xdr:from>
    <xdr:ext cx="534377" cy="259045"/>
    <xdr:sp macro="" textlink="">
      <xdr:nvSpPr>
        <xdr:cNvPr id="597" name="テキスト ボックス 596"/>
        <xdr:cNvSpPr txBox="1"/>
      </xdr:nvSpPr>
      <xdr:spPr>
        <a:xfrm>
          <a:off x="14325111" y="1001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29,955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35941</xdr:rowOff>
    </xdr:from>
    <xdr:to>
      <xdr:col>20</xdr:col>
      <xdr:colOff>9525</xdr:colOff>
      <xdr:row>58</xdr:row>
      <xdr:rowOff>137541</xdr:rowOff>
    </xdr:to>
    <xdr:sp macro="" textlink="">
      <xdr:nvSpPr>
        <xdr:cNvPr id="598" name="円/楕円 597"/>
        <xdr:cNvSpPr/>
      </xdr:nvSpPr>
      <xdr:spPr>
        <a:xfrm>
          <a:off x="13652500" y="998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128668</xdr:rowOff>
    </xdr:from>
    <xdr:ext cx="534377" cy="259045"/>
    <xdr:sp macro="" textlink="">
      <xdr:nvSpPr>
        <xdr:cNvPr id="599" name="テキスト ボックス 598"/>
        <xdr:cNvSpPr txBox="1"/>
      </xdr:nvSpPr>
      <xdr:spPr>
        <a:xfrm>
          <a:off x="13436111" y="1007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26264</xdr:rowOff>
    </xdr:from>
    <xdr:to>
      <xdr:col>18</xdr:col>
      <xdr:colOff>492125</xdr:colOff>
      <xdr:row>57</xdr:row>
      <xdr:rowOff>127864</xdr:rowOff>
    </xdr:to>
    <xdr:sp macro="" textlink="">
      <xdr:nvSpPr>
        <xdr:cNvPr id="600" name="円/楕円 599"/>
        <xdr:cNvSpPr/>
      </xdr:nvSpPr>
      <xdr:spPr>
        <a:xfrm>
          <a:off x="12763500" y="97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118991</xdr:rowOff>
    </xdr:from>
    <xdr:ext cx="534377" cy="259045"/>
    <xdr:sp macro="" textlink="">
      <xdr:nvSpPr>
        <xdr:cNvPr id="601" name="テキスト ボックス 600"/>
        <xdr:cNvSpPr txBox="1"/>
      </xdr:nvSpPr>
      <xdr:spPr>
        <a:xfrm>
          <a:off x="12547111" y="989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108362</xdr:rowOff>
    </xdr:from>
    <xdr:to>
      <xdr:col>23</xdr:col>
      <xdr:colOff>516889</xdr:colOff>
      <xdr:row>79</xdr:row>
      <xdr:rowOff>44450</xdr:rowOff>
    </xdr:to>
    <xdr:cxnSp macro="">
      <xdr:nvCxnSpPr>
        <xdr:cNvPr id="625" name="直線コネクタ 624"/>
        <xdr:cNvCxnSpPr/>
      </xdr:nvCxnSpPr>
      <xdr:spPr>
        <a:xfrm flipV="1">
          <a:off x="16317595" y="12109862"/>
          <a:ext cx="1269" cy="147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55039</xdr:rowOff>
    </xdr:from>
    <xdr:ext cx="534377" cy="259045"/>
    <xdr:sp macro="" textlink="">
      <xdr:nvSpPr>
        <xdr:cNvPr id="628" name="災害復旧費最大値テキスト"/>
        <xdr:cNvSpPr txBox="1"/>
      </xdr:nvSpPr>
      <xdr:spPr>
        <a:xfrm>
          <a:off x="16370300" y="118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70</xdr:row>
      <xdr:rowOff>108362</xdr:rowOff>
    </xdr:from>
    <xdr:to>
      <xdr:col>23</xdr:col>
      <xdr:colOff>606425</xdr:colOff>
      <xdr:row>70</xdr:row>
      <xdr:rowOff>108362</xdr:rowOff>
    </xdr:to>
    <xdr:cxnSp macro="">
      <xdr:nvCxnSpPr>
        <xdr:cNvPr id="629" name="直線コネクタ 628"/>
        <xdr:cNvCxnSpPr/>
      </xdr:nvCxnSpPr>
      <xdr:spPr>
        <a:xfrm>
          <a:off x="16230600" y="1210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122807</xdr:rowOff>
    </xdr:from>
    <xdr:ext cx="469744" cy="259045"/>
    <xdr:sp macro="" textlink="">
      <xdr:nvSpPr>
        <xdr:cNvPr id="631" name="災害復旧費平均値テキスト"/>
        <xdr:cNvSpPr txBox="1"/>
      </xdr:nvSpPr>
      <xdr:spPr>
        <a:xfrm>
          <a:off x="16370300" y="13324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99930</xdr:rowOff>
    </xdr:from>
    <xdr:to>
      <xdr:col>23</xdr:col>
      <xdr:colOff>568325</xdr:colOff>
      <xdr:row>79</xdr:row>
      <xdr:rowOff>30080</xdr:rowOff>
    </xdr:to>
    <xdr:sp macro="" textlink="">
      <xdr:nvSpPr>
        <xdr:cNvPr id="632" name="フローチャート : 判断 631"/>
        <xdr:cNvSpPr/>
      </xdr:nvSpPr>
      <xdr:spPr>
        <a:xfrm>
          <a:off x="162687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10585</xdr:rowOff>
    </xdr:from>
    <xdr:to>
      <xdr:col>22</xdr:col>
      <xdr:colOff>415925</xdr:colOff>
      <xdr:row>78</xdr:row>
      <xdr:rowOff>112185</xdr:rowOff>
    </xdr:to>
    <xdr:sp macro="" textlink="">
      <xdr:nvSpPr>
        <xdr:cNvPr id="634" name="フローチャート : 判断 633"/>
        <xdr:cNvSpPr/>
      </xdr:nvSpPr>
      <xdr:spPr>
        <a:xfrm>
          <a:off x="15430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128712</xdr:rowOff>
    </xdr:from>
    <xdr:ext cx="469744" cy="259045"/>
    <xdr:sp macro="" textlink="">
      <xdr:nvSpPr>
        <xdr:cNvPr id="635" name="テキスト ボックス 634"/>
        <xdr:cNvSpPr txBox="1"/>
      </xdr:nvSpPr>
      <xdr:spPr>
        <a:xfrm>
          <a:off x="15246427"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14433</xdr:rowOff>
    </xdr:from>
    <xdr:to>
      <xdr:col>21</xdr:col>
      <xdr:colOff>212725</xdr:colOff>
      <xdr:row>78</xdr:row>
      <xdr:rowOff>116033</xdr:rowOff>
    </xdr:to>
    <xdr:sp macro="" textlink="">
      <xdr:nvSpPr>
        <xdr:cNvPr id="637" name="フローチャート : 判断 636"/>
        <xdr:cNvSpPr/>
      </xdr:nvSpPr>
      <xdr:spPr>
        <a:xfrm>
          <a:off x="14541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132560</xdr:rowOff>
    </xdr:from>
    <xdr:ext cx="469744" cy="259045"/>
    <xdr:sp macro="" textlink="">
      <xdr:nvSpPr>
        <xdr:cNvPr id="638" name="テキスト ボックス 637"/>
        <xdr:cNvSpPr txBox="1"/>
      </xdr:nvSpPr>
      <xdr:spPr>
        <a:xfrm>
          <a:off x="14357427" y="131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123095</xdr:rowOff>
    </xdr:from>
    <xdr:to>
      <xdr:col>20</xdr:col>
      <xdr:colOff>9525</xdr:colOff>
      <xdr:row>78</xdr:row>
      <xdr:rowOff>53245</xdr:rowOff>
    </xdr:to>
    <xdr:sp macro="" textlink="">
      <xdr:nvSpPr>
        <xdr:cNvPr id="640" name="フローチャート : 判断 639"/>
        <xdr:cNvSpPr/>
      </xdr:nvSpPr>
      <xdr:spPr>
        <a:xfrm>
          <a:off x="13652500" y="133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69772</xdr:rowOff>
    </xdr:from>
    <xdr:ext cx="534377" cy="259045"/>
    <xdr:sp macro="" textlink="">
      <xdr:nvSpPr>
        <xdr:cNvPr id="641" name="テキスト ボックス 640"/>
        <xdr:cNvSpPr txBox="1"/>
      </xdr:nvSpPr>
      <xdr:spPr>
        <a:xfrm>
          <a:off x="13436111" y="130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29235</xdr:rowOff>
    </xdr:from>
    <xdr:to>
      <xdr:col>18</xdr:col>
      <xdr:colOff>492125</xdr:colOff>
      <xdr:row>78</xdr:row>
      <xdr:rowOff>130835</xdr:rowOff>
    </xdr:to>
    <xdr:sp macro="" textlink="">
      <xdr:nvSpPr>
        <xdr:cNvPr id="642" name="フローチャート : 判断 641"/>
        <xdr:cNvSpPr/>
      </xdr:nvSpPr>
      <xdr:spPr>
        <a:xfrm>
          <a:off x="12763500" y="134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147362</xdr:rowOff>
    </xdr:from>
    <xdr:ext cx="469744" cy="259045"/>
    <xdr:sp macro="" textlink="">
      <xdr:nvSpPr>
        <xdr:cNvPr id="643" name="テキスト ボックス 642"/>
        <xdr:cNvSpPr txBox="1"/>
      </xdr:nvSpPr>
      <xdr:spPr>
        <a:xfrm>
          <a:off x="12579427" y="1317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3811</xdr:rowOff>
    </xdr:from>
    <xdr:to>
      <xdr:col>23</xdr:col>
      <xdr:colOff>516889</xdr:colOff>
      <xdr:row>97</xdr:row>
      <xdr:rowOff>102336</xdr:rowOff>
    </xdr:to>
    <xdr:cxnSp macro="">
      <xdr:nvCxnSpPr>
        <xdr:cNvPr id="682" name="直線コネクタ 681"/>
        <xdr:cNvCxnSpPr/>
      </xdr:nvCxnSpPr>
      <xdr:spPr>
        <a:xfrm flipV="1">
          <a:off x="16317595" y="15434311"/>
          <a:ext cx="1269" cy="129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106163</xdr:rowOff>
    </xdr:from>
    <xdr:ext cx="534377" cy="259045"/>
    <xdr:sp macro="" textlink="">
      <xdr:nvSpPr>
        <xdr:cNvPr id="683" name="公債費最小値テキスト"/>
        <xdr:cNvSpPr txBox="1"/>
      </xdr:nvSpPr>
      <xdr:spPr>
        <a:xfrm>
          <a:off x="16370300" y="1673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97</xdr:row>
      <xdr:rowOff>102336</xdr:rowOff>
    </xdr:from>
    <xdr:to>
      <xdr:col>23</xdr:col>
      <xdr:colOff>606425</xdr:colOff>
      <xdr:row>97</xdr:row>
      <xdr:rowOff>102336</xdr:rowOff>
    </xdr:to>
    <xdr:cxnSp macro="">
      <xdr:nvCxnSpPr>
        <xdr:cNvPr id="684" name="直線コネクタ 683"/>
        <xdr:cNvCxnSpPr/>
      </xdr:nvCxnSpPr>
      <xdr:spPr>
        <a:xfrm>
          <a:off x="16230600" y="1673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121938</xdr:rowOff>
    </xdr:from>
    <xdr:ext cx="599010" cy="259045"/>
    <xdr:sp macro="" textlink="">
      <xdr:nvSpPr>
        <xdr:cNvPr id="685" name="公債費最大値テキスト"/>
        <xdr:cNvSpPr txBox="1"/>
      </xdr:nvSpPr>
      <xdr:spPr>
        <a:xfrm>
          <a:off x="16370300" y="1520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90</xdr:row>
      <xdr:rowOff>3811</xdr:rowOff>
    </xdr:from>
    <xdr:to>
      <xdr:col>23</xdr:col>
      <xdr:colOff>606425</xdr:colOff>
      <xdr:row>90</xdr:row>
      <xdr:rowOff>3811</xdr:rowOff>
    </xdr:to>
    <xdr:cxnSp macro="">
      <xdr:nvCxnSpPr>
        <xdr:cNvPr id="686" name="直線コネクタ 685"/>
        <xdr:cNvCxnSpPr/>
      </xdr:nvCxnSpPr>
      <xdr:spPr>
        <a:xfrm>
          <a:off x="16230600" y="15434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43511</xdr:rowOff>
    </xdr:from>
    <xdr:to>
      <xdr:col>23</xdr:col>
      <xdr:colOff>517525</xdr:colOff>
      <xdr:row>97</xdr:row>
      <xdr:rowOff>102336</xdr:rowOff>
    </xdr:to>
    <xdr:cxnSp macro="">
      <xdr:nvCxnSpPr>
        <xdr:cNvPr id="687" name="直線コネクタ 686"/>
        <xdr:cNvCxnSpPr/>
      </xdr:nvCxnSpPr>
      <xdr:spPr>
        <a:xfrm>
          <a:off x="15481300" y="16674161"/>
          <a:ext cx="838200" cy="5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9453</xdr:rowOff>
    </xdr:from>
    <xdr:ext cx="534377" cy="259045"/>
    <xdr:sp macro="" textlink="">
      <xdr:nvSpPr>
        <xdr:cNvPr id="688"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158026</xdr:rowOff>
    </xdr:from>
    <xdr:to>
      <xdr:col>23</xdr:col>
      <xdr:colOff>568325</xdr:colOff>
      <xdr:row>95</xdr:row>
      <xdr:rowOff>88176</xdr:rowOff>
    </xdr:to>
    <xdr:sp macro="" textlink="">
      <xdr:nvSpPr>
        <xdr:cNvPr id="689" name="フローチャート : 判断 688"/>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39624</xdr:rowOff>
    </xdr:from>
    <xdr:to>
      <xdr:col>22</xdr:col>
      <xdr:colOff>365125</xdr:colOff>
      <xdr:row>97</xdr:row>
      <xdr:rowOff>43511</xdr:rowOff>
    </xdr:to>
    <xdr:cxnSp macro="">
      <xdr:nvCxnSpPr>
        <xdr:cNvPr id="690" name="直線コネクタ 689"/>
        <xdr:cNvCxnSpPr/>
      </xdr:nvCxnSpPr>
      <xdr:spPr>
        <a:xfrm>
          <a:off x="14592300" y="16670274"/>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160998</xdr:rowOff>
    </xdr:from>
    <xdr:to>
      <xdr:col>22</xdr:col>
      <xdr:colOff>415925</xdr:colOff>
      <xdr:row>94</xdr:row>
      <xdr:rowOff>91148</xdr:rowOff>
    </xdr:to>
    <xdr:sp macro="" textlink="">
      <xdr:nvSpPr>
        <xdr:cNvPr id="691" name="フローチャート : 判断 690"/>
        <xdr:cNvSpPr/>
      </xdr:nvSpPr>
      <xdr:spPr>
        <a:xfrm>
          <a:off x="15430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107675</xdr:rowOff>
    </xdr:from>
    <xdr:ext cx="534377" cy="259045"/>
    <xdr:sp macro="" textlink="">
      <xdr:nvSpPr>
        <xdr:cNvPr id="692" name="テキスト ボックス 691"/>
        <xdr:cNvSpPr txBox="1"/>
      </xdr:nvSpPr>
      <xdr:spPr>
        <a:xfrm>
          <a:off x="15214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35750</xdr:rowOff>
    </xdr:from>
    <xdr:to>
      <xdr:col>21</xdr:col>
      <xdr:colOff>161925</xdr:colOff>
      <xdr:row>97</xdr:row>
      <xdr:rowOff>39624</xdr:rowOff>
    </xdr:to>
    <xdr:cxnSp macro="">
      <xdr:nvCxnSpPr>
        <xdr:cNvPr id="693" name="直線コネクタ 692"/>
        <xdr:cNvCxnSpPr/>
      </xdr:nvCxnSpPr>
      <xdr:spPr>
        <a:xfrm>
          <a:off x="13703300" y="16666400"/>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154330</xdr:rowOff>
    </xdr:from>
    <xdr:to>
      <xdr:col>21</xdr:col>
      <xdr:colOff>212725</xdr:colOff>
      <xdr:row>94</xdr:row>
      <xdr:rowOff>84480</xdr:rowOff>
    </xdr:to>
    <xdr:sp macro="" textlink="">
      <xdr:nvSpPr>
        <xdr:cNvPr id="694" name="フローチャート : 判断 693"/>
        <xdr:cNvSpPr/>
      </xdr:nvSpPr>
      <xdr:spPr>
        <a:xfrm>
          <a:off x="14541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101007</xdr:rowOff>
    </xdr:from>
    <xdr:ext cx="534377" cy="259045"/>
    <xdr:sp macro="" textlink="">
      <xdr:nvSpPr>
        <xdr:cNvPr id="695" name="テキスト ボックス 694"/>
        <xdr:cNvSpPr txBox="1"/>
      </xdr:nvSpPr>
      <xdr:spPr>
        <a:xfrm>
          <a:off x="14325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12827</xdr:rowOff>
    </xdr:from>
    <xdr:to>
      <xdr:col>19</xdr:col>
      <xdr:colOff>644525</xdr:colOff>
      <xdr:row>97</xdr:row>
      <xdr:rowOff>35750</xdr:rowOff>
    </xdr:to>
    <xdr:cxnSp macro="">
      <xdr:nvCxnSpPr>
        <xdr:cNvPr id="696" name="直線コネクタ 695"/>
        <xdr:cNvCxnSpPr/>
      </xdr:nvCxnSpPr>
      <xdr:spPr>
        <a:xfrm>
          <a:off x="12814300" y="16643477"/>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151842</xdr:rowOff>
    </xdr:from>
    <xdr:to>
      <xdr:col>20</xdr:col>
      <xdr:colOff>9525</xdr:colOff>
      <xdr:row>94</xdr:row>
      <xdr:rowOff>81992</xdr:rowOff>
    </xdr:to>
    <xdr:sp macro="" textlink="">
      <xdr:nvSpPr>
        <xdr:cNvPr id="697" name="フローチャート : 判断 696"/>
        <xdr:cNvSpPr/>
      </xdr:nvSpPr>
      <xdr:spPr>
        <a:xfrm>
          <a:off x="13652500" y="160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98519</xdr:rowOff>
    </xdr:from>
    <xdr:ext cx="534377" cy="259045"/>
    <xdr:sp macro="" textlink="">
      <xdr:nvSpPr>
        <xdr:cNvPr id="698" name="テキスト ボックス 697"/>
        <xdr:cNvSpPr txBox="1"/>
      </xdr:nvSpPr>
      <xdr:spPr>
        <a:xfrm>
          <a:off x="13436111" y="1587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137161</xdr:rowOff>
    </xdr:from>
    <xdr:to>
      <xdr:col>18</xdr:col>
      <xdr:colOff>492125</xdr:colOff>
      <xdr:row>94</xdr:row>
      <xdr:rowOff>67311</xdr:rowOff>
    </xdr:to>
    <xdr:sp macro="" textlink="">
      <xdr:nvSpPr>
        <xdr:cNvPr id="699" name="フローチャート : 判断 698"/>
        <xdr:cNvSpPr/>
      </xdr:nvSpPr>
      <xdr:spPr>
        <a:xfrm>
          <a:off x="12763500" y="1608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83838</xdr:rowOff>
    </xdr:from>
    <xdr:ext cx="534377" cy="259045"/>
    <xdr:sp macro="" textlink="">
      <xdr:nvSpPr>
        <xdr:cNvPr id="700" name="テキスト ボックス 699"/>
        <xdr:cNvSpPr txBox="1"/>
      </xdr:nvSpPr>
      <xdr:spPr>
        <a:xfrm>
          <a:off x="12547111" y="158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51536</xdr:rowOff>
    </xdr:from>
    <xdr:to>
      <xdr:col>23</xdr:col>
      <xdr:colOff>568325</xdr:colOff>
      <xdr:row>97</xdr:row>
      <xdr:rowOff>153136</xdr:rowOff>
    </xdr:to>
    <xdr:sp macro="" textlink="">
      <xdr:nvSpPr>
        <xdr:cNvPr id="706" name="円/楕円 705"/>
        <xdr:cNvSpPr/>
      </xdr:nvSpPr>
      <xdr:spPr>
        <a:xfrm>
          <a:off x="16268700" y="1668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137913</xdr:rowOff>
    </xdr:from>
    <xdr:ext cx="534377" cy="259045"/>
    <xdr:sp macro="" textlink="">
      <xdr:nvSpPr>
        <xdr:cNvPr id="707" name="公債費該当値テキスト"/>
        <xdr:cNvSpPr txBox="1"/>
      </xdr:nvSpPr>
      <xdr:spPr>
        <a:xfrm>
          <a:off x="16370300" y="1659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22,442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164161</xdr:rowOff>
    </xdr:from>
    <xdr:to>
      <xdr:col>22</xdr:col>
      <xdr:colOff>415925</xdr:colOff>
      <xdr:row>97</xdr:row>
      <xdr:rowOff>94311</xdr:rowOff>
    </xdr:to>
    <xdr:sp macro="" textlink="">
      <xdr:nvSpPr>
        <xdr:cNvPr id="708" name="円/楕円 707"/>
        <xdr:cNvSpPr/>
      </xdr:nvSpPr>
      <xdr:spPr>
        <a:xfrm>
          <a:off x="15430500" y="1662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85438</xdr:rowOff>
    </xdr:from>
    <xdr:ext cx="534377" cy="259045"/>
    <xdr:sp macro="" textlink="">
      <xdr:nvSpPr>
        <xdr:cNvPr id="709" name="テキスト ボックス 708"/>
        <xdr:cNvSpPr txBox="1"/>
      </xdr:nvSpPr>
      <xdr:spPr>
        <a:xfrm>
          <a:off x="15214111" y="1671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160274</xdr:rowOff>
    </xdr:from>
    <xdr:to>
      <xdr:col>21</xdr:col>
      <xdr:colOff>212725</xdr:colOff>
      <xdr:row>97</xdr:row>
      <xdr:rowOff>90424</xdr:rowOff>
    </xdr:to>
    <xdr:sp macro="" textlink="">
      <xdr:nvSpPr>
        <xdr:cNvPr id="710" name="円/楕円 709"/>
        <xdr:cNvSpPr/>
      </xdr:nvSpPr>
      <xdr:spPr>
        <a:xfrm>
          <a:off x="14541500" y="166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81551</xdr:rowOff>
    </xdr:from>
    <xdr:ext cx="534377" cy="259045"/>
    <xdr:sp macro="" textlink="">
      <xdr:nvSpPr>
        <xdr:cNvPr id="711" name="テキスト ボックス 710"/>
        <xdr:cNvSpPr txBox="1"/>
      </xdr:nvSpPr>
      <xdr:spPr>
        <a:xfrm>
          <a:off x="14325111" y="1671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156400</xdr:rowOff>
    </xdr:from>
    <xdr:to>
      <xdr:col>20</xdr:col>
      <xdr:colOff>9525</xdr:colOff>
      <xdr:row>97</xdr:row>
      <xdr:rowOff>86550</xdr:rowOff>
    </xdr:to>
    <xdr:sp macro="" textlink="">
      <xdr:nvSpPr>
        <xdr:cNvPr id="712" name="円/楕円 711"/>
        <xdr:cNvSpPr/>
      </xdr:nvSpPr>
      <xdr:spPr>
        <a:xfrm>
          <a:off x="13652500" y="166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77677</xdr:rowOff>
    </xdr:from>
    <xdr:ext cx="534377" cy="259045"/>
    <xdr:sp macro="" textlink="">
      <xdr:nvSpPr>
        <xdr:cNvPr id="713" name="テキスト ボックス 712"/>
        <xdr:cNvSpPr txBox="1"/>
      </xdr:nvSpPr>
      <xdr:spPr>
        <a:xfrm>
          <a:off x="13436111" y="1670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27,685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133477</xdr:rowOff>
    </xdr:from>
    <xdr:to>
      <xdr:col>18</xdr:col>
      <xdr:colOff>492125</xdr:colOff>
      <xdr:row>97</xdr:row>
      <xdr:rowOff>63627</xdr:rowOff>
    </xdr:to>
    <xdr:sp macro="" textlink="">
      <xdr:nvSpPr>
        <xdr:cNvPr id="714" name="円/楕円 713"/>
        <xdr:cNvSpPr/>
      </xdr:nvSpPr>
      <xdr:spPr>
        <a:xfrm>
          <a:off x="12763500" y="1659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54754</xdr:rowOff>
    </xdr:from>
    <xdr:ext cx="534377" cy="259045"/>
    <xdr:sp macro="" textlink="">
      <xdr:nvSpPr>
        <xdr:cNvPr id="715" name="テキスト ボックス 714"/>
        <xdr:cNvSpPr txBox="1"/>
      </xdr:nvSpPr>
      <xdr:spPr>
        <a:xfrm>
          <a:off x="12547111" y="1668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90322</xdr:rowOff>
    </xdr:from>
    <xdr:to>
      <xdr:col>32</xdr:col>
      <xdr:colOff>186689</xdr:colOff>
      <xdr:row>38</xdr:row>
      <xdr:rowOff>139700</xdr:rowOff>
    </xdr:to>
    <xdr:cxnSp macro="">
      <xdr:nvCxnSpPr>
        <xdr:cNvPr id="737" name="直線コネクタ 736"/>
        <xdr:cNvCxnSpPr/>
      </xdr:nvCxnSpPr>
      <xdr:spPr>
        <a:xfrm flipV="1">
          <a:off x="22159595" y="5576722"/>
          <a:ext cx="1269" cy="107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169638</xdr:rowOff>
    </xdr:from>
    <xdr:ext cx="249299" cy="259045"/>
    <xdr:sp macro="" textlink="">
      <xdr:nvSpPr>
        <xdr:cNvPr id="738" name="諸支出金最小値テキスト"/>
        <xdr:cNvSpPr txBox="1"/>
      </xdr:nvSpPr>
      <xdr:spPr>
        <a:xfrm>
          <a:off x="22212300" y="6684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36999</xdr:rowOff>
    </xdr:from>
    <xdr:ext cx="469744" cy="259045"/>
    <xdr:sp macro="" textlink="">
      <xdr:nvSpPr>
        <xdr:cNvPr id="740" name="諸支出金最大値テキスト"/>
        <xdr:cNvSpPr txBox="1"/>
      </xdr:nvSpPr>
      <xdr:spPr>
        <a:xfrm>
          <a:off x="22212300" y="53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2,358</a:t>
          </a:r>
          <a:endParaRPr kumimoji="1" lang="ja-JP" altLang="en-US" sz="1000" b="1">
            <a:latin typeface="ＭＳ Ｐゴシック"/>
          </a:endParaRPr>
        </a:p>
      </xdr:txBody>
    </xdr:sp>
    <xdr:clientData/>
  </xdr:oneCellAnchor>
  <xdr:twoCellAnchor>
    <xdr:from>
      <xdr:col>32</xdr:col>
      <xdr:colOff>98425</xdr:colOff>
      <xdr:row>32</xdr:row>
      <xdr:rowOff>90322</xdr:rowOff>
    </xdr:from>
    <xdr:to>
      <xdr:col>32</xdr:col>
      <xdr:colOff>276225</xdr:colOff>
      <xdr:row>32</xdr:row>
      <xdr:rowOff>90322</xdr:rowOff>
    </xdr:to>
    <xdr:cxnSp macro="">
      <xdr:nvCxnSpPr>
        <xdr:cNvPr id="741" name="直線コネクタ 740"/>
        <xdr:cNvCxnSpPr/>
      </xdr:nvCxnSpPr>
      <xdr:spPr>
        <a:xfrm>
          <a:off x="22072600" y="55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87088</xdr:rowOff>
    </xdr:from>
    <xdr:ext cx="313932" cy="259045"/>
    <xdr:sp macro="" textlink="">
      <xdr:nvSpPr>
        <xdr:cNvPr id="743" name="諸支出金平均値テキスト"/>
        <xdr:cNvSpPr txBox="1"/>
      </xdr:nvSpPr>
      <xdr:spPr>
        <a:xfrm>
          <a:off x="22212300" y="64307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64212</xdr:rowOff>
    </xdr:from>
    <xdr:to>
      <xdr:col>32</xdr:col>
      <xdr:colOff>238125</xdr:colOff>
      <xdr:row>38</xdr:row>
      <xdr:rowOff>165812</xdr:rowOff>
    </xdr:to>
    <xdr:sp macro="" textlink="">
      <xdr:nvSpPr>
        <xdr:cNvPr id="744" name="フローチャート : 判断 743"/>
        <xdr:cNvSpPr/>
      </xdr:nvSpPr>
      <xdr:spPr>
        <a:xfrm>
          <a:off x="221107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149708</xdr:rowOff>
    </xdr:from>
    <xdr:to>
      <xdr:col>31</xdr:col>
      <xdr:colOff>85725</xdr:colOff>
      <xdr:row>38</xdr:row>
      <xdr:rowOff>79857</xdr:rowOff>
    </xdr:to>
    <xdr:sp macro="" textlink="">
      <xdr:nvSpPr>
        <xdr:cNvPr id="746" name="フローチャート : 判断 745"/>
        <xdr:cNvSpPr/>
      </xdr:nvSpPr>
      <xdr:spPr>
        <a:xfrm>
          <a:off x="21272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96385</xdr:rowOff>
    </xdr:from>
    <xdr:ext cx="378565" cy="259045"/>
    <xdr:sp macro="" textlink="">
      <xdr:nvSpPr>
        <xdr:cNvPr id="747" name="テキスト ボックス 746"/>
        <xdr:cNvSpPr txBox="1"/>
      </xdr:nvSpPr>
      <xdr:spPr>
        <a:xfrm>
          <a:off x="21134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133706</xdr:rowOff>
    </xdr:from>
    <xdr:to>
      <xdr:col>29</xdr:col>
      <xdr:colOff>568325</xdr:colOff>
      <xdr:row>37</xdr:row>
      <xdr:rowOff>63856</xdr:rowOff>
    </xdr:to>
    <xdr:sp macro="" textlink="">
      <xdr:nvSpPr>
        <xdr:cNvPr id="749" name="フローチャート : 判断 748"/>
        <xdr:cNvSpPr/>
      </xdr:nvSpPr>
      <xdr:spPr>
        <a:xfrm>
          <a:off x="20383500" y="63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80383</xdr:rowOff>
    </xdr:from>
    <xdr:ext cx="378565" cy="259045"/>
    <xdr:sp macro="" textlink="">
      <xdr:nvSpPr>
        <xdr:cNvPr id="750" name="テキスト ボックス 749"/>
        <xdr:cNvSpPr txBox="1"/>
      </xdr:nvSpPr>
      <xdr:spPr>
        <a:xfrm>
          <a:off x="20245017" y="6081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30378</xdr:rowOff>
    </xdr:from>
    <xdr:to>
      <xdr:col>28</xdr:col>
      <xdr:colOff>365125</xdr:colOff>
      <xdr:row>37</xdr:row>
      <xdr:rowOff>131978</xdr:rowOff>
    </xdr:to>
    <xdr:sp macro="" textlink="">
      <xdr:nvSpPr>
        <xdr:cNvPr id="752" name="フローチャート : 判断 751"/>
        <xdr:cNvSpPr/>
      </xdr:nvSpPr>
      <xdr:spPr>
        <a:xfrm>
          <a:off x="19494500" y="637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148505</xdr:rowOff>
    </xdr:from>
    <xdr:ext cx="378565" cy="259045"/>
    <xdr:sp macro="" textlink="">
      <xdr:nvSpPr>
        <xdr:cNvPr id="753" name="テキスト ボックス 752"/>
        <xdr:cNvSpPr txBox="1"/>
      </xdr:nvSpPr>
      <xdr:spPr>
        <a:xfrm>
          <a:off x="19356017" y="614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141478</xdr:rowOff>
    </xdr:from>
    <xdr:to>
      <xdr:col>27</xdr:col>
      <xdr:colOff>161925</xdr:colOff>
      <xdr:row>37</xdr:row>
      <xdr:rowOff>71628</xdr:rowOff>
    </xdr:to>
    <xdr:sp macro="" textlink="">
      <xdr:nvSpPr>
        <xdr:cNvPr id="754" name="フローチャート : 判断 753"/>
        <xdr:cNvSpPr/>
      </xdr:nvSpPr>
      <xdr:spPr>
        <a:xfrm>
          <a:off x="18605500" y="631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88155</xdr:rowOff>
    </xdr:from>
    <xdr:ext cx="378565" cy="259045"/>
    <xdr:sp macro="" textlink="">
      <xdr:nvSpPr>
        <xdr:cNvPr id="755" name="テキスト ボックス 754"/>
        <xdr:cNvSpPr txBox="1"/>
      </xdr:nvSpPr>
      <xdr:spPr>
        <a:xfrm>
          <a:off x="18467017" y="6088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42638</xdr:rowOff>
    </xdr:from>
    <xdr:ext cx="249299" cy="259045"/>
    <xdr:sp macro="" textlink="">
      <xdr:nvSpPr>
        <xdr:cNvPr id="762" name="諸支出金該当値テキスト"/>
        <xdr:cNvSpPr txBox="1"/>
      </xdr:nvSpPr>
      <xdr:spPr>
        <a:xfrm>
          <a:off x="22212300" y="6557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84" name="テキスト ボックス 783"/>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86" name="テキスト ボックス 785"/>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88" name="テキスト ボックス 787"/>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0" name="テキスト ボックス 789"/>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2" name="テキスト ボックス 791"/>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96" name="直線コネクタ 795"/>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7"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9"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1" name="直線コネクタ 80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2"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3" name="フローチャート : 判断 802"/>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4" name="直線コネクタ 80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05" name="フローチャート : 判断 804"/>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06" name="テキスト ボックス 805"/>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7" name="直線コネクタ 80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08" name="フローチャート : 判断 807"/>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09" name="テキスト ボックス 808"/>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0" name="直線コネクタ 80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11" name="フローチャート : 判断 810"/>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12" name="テキスト ボックス 811"/>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13" name="フローチャート : 判断 812"/>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14" name="テキスト ボックス 813"/>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0" name="円/楕円 81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1"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2" name="円/楕円 82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3" name="テキスト ボックス 822"/>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4" name="円/楕円 82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25" name="テキスト ボックス 82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26" name="円/楕円 82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7" name="テキスト ボックス 82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8" name="円/楕円 82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9" name="テキスト ボックス 82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・民生費は、住民一人当たり</a:t>
          </a:r>
          <a:r>
            <a:rPr kumimoji="1" lang="en-US" altLang="ja-JP" sz="1300">
              <a:solidFill>
                <a:sysClr val="windowText" lastClr="000000"/>
              </a:solidFill>
              <a:latin typeface="ＭＳ Ｐゴシック"/>
            </a:rPr>
            <a:t>117,104</a:t>
          </a:r>
          <a:r>
            <a:rPr kumimoji="1" lang="ja-JP" altLang="en-US" sz="1300">
              <a:solidFill>
                <a:sysClr val="windowText" lastClr="000000"/>
              </a:solidFill>
              <a:latin typeface="ＭＳ Ｐゴシック"/>
            </a:rPr>
            <a:t>円となっている。決算額全体でみると、社会福祉費や老人福祉費が年々増加していることが要因となっている。また、民生費のうち児童福祉行政に要する経費である児童福祉費については、平成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年度のみ突出した経費となっているが、認定こども園等整備事業費補助金が要因である。これは、岩倉市が子育て環境の充実を図るために取り組んできたことによるものである。 </a:t>
          </a:r>
        </a:p>
        <a:p>
          <a:r>
            <a:rPr kumimoji="1" lang="ja-JP" altLang="en-US" sz="1300">
              <a:solidFill>
                <a:sysClr val="windowText" lastClr="000000"/>
              </a:solidFill>
              <a:latin typeface="ＭＳ Ｐゴシック"/>
            </a:rPr>
            <a:t>・教育費が住民一人当たり</a:t>
          </a:r>
          <a:r>
            <a:rPr kumimoji="1" lang="en-US" altLang="ja-JP" sz="1300">
              <a:solidFill>
                <a:sysClr val="windowText" lastClr="000000"/>
              </a:solidFill>
              <a:latin typeface="ＭＳ Ｐゴシック"/>
            </a:rPr>
            <a:t>40,447</a:t>
          </a:r>
          <a:r>
            <a:rPr kumimoji="1" lang="ja-JP" altLang="en-US" sz="1300">
              <a:solidFill>
                <a:sysClr val="windowText" lastClr="000000"/>
              </a:solidFill>
              <a:latin typeface="ＭＳ Ｐゴシック"/>
            </a:rPr>
            <a:t>円となっており、類似団体と比較して一人当たりコストが低い状況となっているが、県内平均と比較すると、やや高い状況となっている。これは、平成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年度から始まった新学校給食センター建設事業が工事段階に入ったことが主な要因である。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・土木費が住民一人当たり</a:t>
          </a:r>
          <a:r>
            <a:rPr kumimoji="1" lang="en-US" altLang="ja-JP" sz="1300">
              <a:solidFill>
                <a:sysClr val="windowText" lastClr="000000"/>
              </a:solidFill>
              <a:latin typeface="ＭＳ Ｐゴシック"/>
            </a:rPr>
            <a:t>42,011</a:t>
          </a:r>
          <a:r>
            <a:rPr kumimoji="1" lang="ja-JP" altLang="en-US" sz="1300">
              <a:solidFill>
                <a:sysClr val="windowText" lastClr="000000"/>
              </a:solidFill>
              <a:latin typeface="ＭＳ Ｐゴシック"/>
            </a:rPr>
            <a:t>円となっており、類似団体・県内平均どちらと比較しても一人当たりコストが低い状況となっている。また、平成</a:t>
          </a:r>
          <a:r>
            <a:rPr kumimoji="1" lang="en-US" altLang="ja-JP" sz="1300">
              <a:solidFill>
                <a:sysClr val="windowText" lastClr="000000"/>
              </a:solidFill>
              <a:latin typeface="ＭＳ Ｐゴシック"/>
            </a:rPr>
            <a:t>27</a:t>
          </a:r>
          <a:r>
            <a:rPr kumimoji="1" lang="ja-JP" altLang="en-US" sz="1300">
              <a:solidFill>
                <a:sysClr val="windowText" lastClr="000000"/>
              </a:solidFill>
              <a:latin typeface="ＭＳ Ｐゴシック"/>
            </a:rPr>
            <a:t>年度は例年と比較すると高額となっているが、継続事業で実施している北島藤島線街路改良工事が本格化したことが主な要因である。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財政調整基金については、施設整備が</a:t>
          </a:r>
          <a:r>
            <a:rPr kumimoji="1" lang="ja-JP" altLang="en-US" sz="1100" b="0" i="0" baseline="0">
              <a:solidFill>
                <a:schemeClr val="dk1"/>
              </a:solidFill>
              <a:effectLst/>
              <a:latin typeface="+mn-lt"/>
              <a:ea typeface="+mn-ea"/>
              <a:cs typeface="+mn-cs"/>
            </a:rPr>
            <a:t>完了し</a:t>
          </a:r>
          <a:r>
            <a:rPr kumimoji="1" lang="ja-JP" altLang="ja-JP" sz="1100" b="0" i="0" baseline="0">
              <a:solidFill>
                <a:schemeClr val="dk1"/>
              </a:solidFill>
              <a:effectLst/>
              <a:latin typeface="+mn-lt"/>
              <a:ea typeface="+mn-ea"/>
              <a:cs typeface="+mn-cs"/>
            </a:rPr>
            <a:t>、今後公債費充当分の増加が見込まれる小牧岩倉衛生組合負担金への対応として、毎年</a:t>
          </a:r>
          <a:r>
            <a:rPr kumimoji="1" lang="en-US" altLang="ja-JP" sz="1100" b="0" i="0" baseline="0">
              <a:solidFill>
                <a:schemeClr val="dk1"/>
              </a:solidFill>
              <a:effectLst/>
              <a:latin typeface="+mn-lt"/>
              <a:ea typeface="+mn-ea"/>
              <a:cs typeface="+mn-cs"/>
            </a:rPr>
            <a:t>5,000</a:t>
          </a:r>
          <a:r>
            <a:rPr kumimoji="1" lang="ja-JP" altLang="ja-JP" sz="1100" b="0" i="0" baseline="0">
              <a:solidFill>
                <a:schemeClr val="dk1"/>
              </a:solidFill>
              <a:effectLst/>
              <a:latin typeface="+mn-lt"/>
              <a:ea typeface="+mn-ea"/>
              <a:cs typeface="+mn-cs"/>
            </a:rPr>
            <a:t>万円ずつ積立てを続けている。基金残高は</a:t>
          </a:r>
          <a:r>
            <a:rPr kumimoji="1" lang="en-US" altLang="ja-JP" sz="1100" b="0" i="0" baseline="0">
              <a:solidFill>
                <a:schemeClr val="dk1"/>
              </a:solidFill>
              <a:effectLst/>
              <a:latin typeface="+mn-lt"/>
              <a:ea typeface="+mn-ea"/>
              <a:cs typeface="+mn-cs"/>
            </a:rPr>
            <a:t>9</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2,573</a:t>
          </a:r>
          <a:r>
            <a:rPr kumimoji="1" lang="ja-JP" altLang="ja-JP" sz="1100" b="0" i="0" baseline="0">
              <a:solidFill>
                <a:schemeClr val="dk1"/>
              </a:solidFill>
              <a:effectLst/>
              <a:latin typeface="+mn-lt"/>
              <a:ea typeface="+mn-ea"/>
              <a:cs typeface="+mn-cs"/>
            </a:rPr>
            <a:t>万</a:t>
          </a:r>
          <a:r>
            <a:rPr kumimoji="1" lang="ja-JP" altLang="en-US" sz="1100" b="0" i="0" baseline="0">
              <a:solidFill>
                <a:schemeClr val="dk1"/>
              </a:solidFill>
              <a:effectLst/>
              <a:latin typeface="+mn-lt"/>
              <a:ea typeface="+mn-ea"/>
              <a:cs typeface="+mn-cs"/>
            </a:rPr>
            <a:t>円</a:t>
          </a:r>
          <a:r>
            <a:rPr kumimoji="1" lang="ja-JP" altLang="ja-JP" sz="1100" b="0" i="0" baseline="0">
              <a:solidFill>
                <a:schemeClr val="dk1"/>
              </a:solidFill>
              <a:effectLst/>
              <a:latin typeface="+mn-lt"/>
              <a:ea typeface="+mn-ea"/>
              <a:cs typeface="+mn-cs"/>
            </a:rPr>
            <a:t>となり、前年度比</a:t>
          </a:r>
          <a:r>
            <a:rPr kumimoji="1" lang="en-US" altLang="ja-JP" sz="1100" b="0" i="0" baseline="0">
              <a:solidFill>
                <a:schemeClr val="dk1"/>
              </a:solidFill>
              <a:effectLst/>
              <a:latin typeface="+mn-lt"/>
              <a:ea typeface="+mn-ea"/>
              <a:cs typeface="+mn-cs"/>
            </a:rPr>
            <a:t>0.46</a:t>
          </a:r>
          <a:r>
            <a:rPr kumimoji="1" lang="ja-JP" altLang="ja-JP" sz="1100" b="0" i="0" baseline="0">
              <a:solidFill>
                <a:schemeClr val="dk1"/>
              </a:solidFill>
              <a:effectLst/>
              <a:latin typeface="+mn-lt"/>
              <a:ea typeface="+mn-ea"/>
              <a:cs typeface="+mn-cs"/>
            </a:rPr>
            <a:t>ポイント増と比率が上昇した。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実質収支額については、歳出が普通建設事業等の増により、</a:t>
          </a:r>
          <a:r>
            <a:rPr kumimoji="1" lang="en-US" altLang="ja-JP" sz="1100" b="0" i="0" baseline="0">
              <a:solidFill>
                <a:schemeClr val="dk1"/>
              </a:solidFill>
              <a:effectLst/>
              <a:latin typeface="+mn-lt"/>
              <a:ea typeface="+mn-ea"/>
              <a:cs typeface="+mn-cs"/>
            </a:rPr>
            <a:t>235,248</a:t>
          </a:r>
          <a:r>
            <a:rPr kumimoji="1" lang="ja-JP" altLang="ja-JP" sz="1100" b="0" i="0" baseline="0">
              <a:solidFill>
                <a:schemeClr val="dk1"/>
              </a:solidFill>
              <a:effectLst/>
              <a:latin typeface="+mn-lt"/>
              <a:ea typeface="+mn-ea"/>
              <a:cs typeface="+mn-cs"/>
            </a:rPr>
            <a:t>千円増加したが、歳入が地方消費税交付金の増等によりそれを上回る</a:t>
          </a:r>
          <a:r>
            <a:rPr kumimoji="1" lang="en-US" altLang="ja-JP" sz="1100" b="0" i="0" baseline="0">
              <a:solidFill>
                <a:schemeClr val="dk1"/>
              </a:solidFill>
              <a:effectLst/>
              <a:latin typeface="+mn-lt"/>
              <a:ea typeface="+mn-ea"/>
              <a:cs typeface="+mn-cs"/>
            </a:rPr>
            <a:t>660,193</a:t>
          </a:r>
          <a:r>
            <a:rPr kumimoji="1" lang="ja-JP" altLang="ja-JP" sz="1100" b="0" i="0" baseline="0">
              <a:solidFill>
                <a:schemeClr val="dk1"/>
              </a:solidFill>
              <a:effectLst/>
              <a:latin typeface="+mn-lt"/>
              <a:ea typeface="+mn-ea"/>
              <a:cs typeface="+mn-cs"/>
            </a:rPr>
            <a:t>千円の増となった。翌年度に繰り越すべき財源も</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年度に比べ</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年度の方が少ないため、実質収支比率は前年度比で</a:t>
          </a:r>
          <a:r>
            <a:rPr kumimoji="1" lang="en-US" altLang="ja-JP" sz="1100" b="0" i="0" baseline="0">
              <a:solidFill>
                <a:schemeClr val="dk1"/>
              </a:solidFill>
              <a:effectLst/>
              <a:latin typeface="+mn-lt"/>
              <a:ea typeface="+mn-ea"/>
              <a:cs typeface="+mn-cs"/>
            </a:rPr>
            <a:t>5.16</a:t>
          </a:r>
          <a:r>
            <a:rPr kumimoji="1" lang="ja-JP" altLang="ja-JP" sz="1100" b="0" i="0" baseline="0">
              <a:solidFill>
                <a:schemeClr val="dk1"/>
              </a:solidFill>
              <a:effectLst/>
              <a:latin typeface="+mn-lt"/>
              <a:ea typeface="+mn-ea"/>
              <a:cs typeface="+mn-cs"/>
            </a:rPr>
            <a:t>ポイント上昇した。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愛知県岩倉市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年度以降はいずれの会計も黒字で推移しており、健全な財政運営がなされている。特に一般会計及び上水道事業会計においては</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％を超える黒字で推移している。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年度は上水道事業会計、公共下水道事業特別会計で黒字比率は減少したものの、一般会計で黒字比率が大きく増加したことにより、全体では前年度比</a:t>
          </a:r>
          <a:r>
            <a:rPr kumimoji="1" lang="en-US" altLang="ja-JP" sz="1100" b="0" i="0" baseline="0">
              <a:solidFill>
                <a:schemeClr val="dk1"/>
              </a:solidFill>
              <a:effectLst/>
              <a:latin typeface="+mn-lt"/>
              <a:ea typeface="+mn-ea"/>
              <a:cs typeface="+mn-cs"/>
            </a:rPr>
            <a:t>5.82</a:t>
          </a:r>
          <a:r>
            <a:rPr kumimoji="1" lang="ja-JP" altLang="ja-JP" sz="1100" b="0" i="0" baseline="0">
              <a:solidFill>
                <a:schemeClr val="dk1"/>
              </a:solidFill>
              <a:effectLst/>
              <a:latin typeface="+mn-lt"/>
              <a:ea typeface="+mn-ea"/>
              <a:cs typeface="+mn-cs"/>
            </a:rPr>
            <a:t>ポイントの増となる</a:t>
          </a:r>
          <a:r>
            <a:rPr kumimoji="1" lang="en-US" altLang="ja-JP" sz="1100" b="0" i="0" baseline="0">
              <a:solidFill>
                <a:schemeClr val="dk1"/>
              </a:solidFill>
              <a:effectLst/>
              <a:latin typeface="+mn-lt"/>
              <a:ea typeface="+mn-ea"/>
              <a:cs typeface="+mn-cs"/>
            </a:rPr>
            <a:t>24.34</a:t>
          </a:r>
          <a:r>
            <a:rPr kumimoji="1" lang="ja-JP" altLang="ja-JP" sz="1100" b="0" i="0" baseline="0">
              <a:solidFill>
                <a:schemeClr val="dk1"/>
              </a:solidFill>
              <a:effectLst/>
              <a:latin typeface="+mn-lt"/>
              <a:ea typeface="+mn-ea"/>
              <a:cs typeface="+mn-cs"/>
            </a:rPr>
            <a:t>％の黒字となっている。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15879254</v>
      </c>
      <c r="BO4" s="409"/>
      <c r="BP4" s="409"/>
      <c r="BQ4" s="409"/>
      <c r="BR4" s="409"/>
      <c r="BS4" s="409"/>
      <c r="BT4" s="409"/>
      <c r="BU4" s="410"/>
      <c r="BV4" s="408">
        <v>15219061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12.6</v>
      </c>
      <c r="CU4" s="586"/>
      <c r="CV4" s="586"/>
      <c r="CW4" s="586"/>
      <c r="CX4" s="586"/>
      <c r="CY4" s="586"/>
      <c r="CZ4" s="586"/>
      <c r="DA4" s="587"/>
      <c r="DB4" s="585">
        <v>7.4</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14727993</v>
      </c>
      <c r="BO5" s="414"/>
      <c r="BP5" s="414"/>
      <c r="BQ5" s="414"/>
      <c r="BR5" s="414"/>
      <c r="BS5" s="414"/>
      <c r="BT5" s="414"/>
      <c r="BU5" s="415"/>
      <c r="BV5" s="413">
        <v>14492745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80.900000000000006</v>
      </c>
      <c r="CU5" s="384"/>
      <c r="CV5" s="384"/>
      <c r="CW5" s="384"/>
      <c r="CX5" s="384"/>
      <c r="CY5" s="384"/>
      <c r="CZ5" s="384"/>
      <c r="DA5" s="385"/>
      <c r="DB5" s="383">
        <v>84.5</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1151261</v>
      </c>
      <c r="BO6" s="414"/>
      <c r="BP6" s="414"/>
      <c r="BQ6" s="414"/>
      <c r="BR6" s="414"/>
      <c r="BS6" s="414"/>
      <c r="BT6" s="414"/>
      <c r="BU6" s="415"/>
      <c r="BV6" s="413">
        <v>726316</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87.3</v>
      </c>
      <c r="CU6" s="560"/>
      <c r="CV6" s="560"/>
      <c r="CW6" s="560"/>
      <c r="CX6" s="560"/>
      <c r="CY6" s="560"/>
      <c r="CZ6" s="560"/>
      <c r="DA6" s="561"/>
      <c r="DB6" s="559">
        <v>92.8</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37891</v>
      </c>
      <c r="BO7" s="414"/>
      <c r="BP7" s="414"/>
      <c r="BQ7" s="414"/>
      <c r="BR7" s="414"/>
      <c r="BS7" s="414"/>
      <c r="BT7" s="414"/>
      <c r="BU7" s="415"/>
      <c r="BV7" s="413">
        <v>78468</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8858661</v>
      </c>
      <c r="CU7" s="414"/>
      <c r="CV7" s="414"/>
      <c r="CW7" s="414"/>
      <c r="CX7" s="414"/>
      <c r="CY7" s="414"/>
      <c r="CZ7" s="414"/>
      <c r="DA7" s="415"/>
      <c r="DB7" s="413">
        <v>8738352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1113370</v>
      </c>
      <c r="BO8" s="414"/>
      <c r="BP8" s="414"/>
      <c r="BQ8" s="414"/>
      <c r="BR8" s="414"/>
      <c r="BS8" s="414"/>
      <c r="BT8" s="414"/>
      <c r="BU8" s="415"/>
      <c r="BV8" s="413">
        <v>647848</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0.8</v>
      </c>
      <c r="CU8" s="523"/>
      <c r="CV8" s="523"/>
      <c r="CW8" s="523"/>
      <c r="CX8" s="523"/>
      <c r="CY8" s="523"/>
      <c r="CZ8" s="523"/>
      <c r="DA8" s="524"/>
      <c r="DB8" s="522">
        <v>0.79</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47562</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465522</v>
      </c>
      <c r="BO9" s="414"/>
      <c r="BP9" s="414"/>
      <c r="BQ9" s="414"/>
      <c r="BR9" s="414"/>
      <c r="BS9" s="414"/>
      <c r="BT9" s="414"/>
      <c r="BU9" s="415"/>
      <c r="BV9" s="413">
        <v>-156474</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9.6</v>
      </c>
      <c r="CU9" s="384"/>
      <c r="CV9" s="384"/>
      <c r="CW9" s="384"/>
      <c r="CX9" s="384"/>
      <c r="CY9" s="384"/>
      <c r="CZ9" s="384"/>
      <c r="DA9" s="385"/>
      <c r="DB9" s="383">
        <v>11.5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47340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52716</v>
      </c>
      <c r="BO10" s="414"/>
      <c r="BP10" s="414"/>
      <c r="BQ10" s="414"/>
      <c r="BR10" s="414"/>
      <c r="BS10" s="414"/>
      <c r="BT10" s="414"/>
      <c r="BU10" s="415"/>
      <c r="BV10" s="413">
        <v>53005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47758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150000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45694</v>
      </c>
      <c r="S13" s="515"/>
      <c r="T13" s="515"/>
      <c r="U13" s="515"/>
      <c r="V13" s="516"/>
      <c r="W13" s="502" t="s">
        <v>120</v>
      </c>
      <c r="X13" s="426"/>
      <c r="Y13" s="426"/>
      <c r="Z13" s="426"/>
      <c r="AA13" s="426"/>
      <c r="AB13" s="427"/>
      <c r="AC13" s="389">
        <v>268</v>
      </c>
      <c r="AD13" s="390"/>
      <c r="AE13" s="390"/>
      <c r="AF13" s="390"/>
      <c r="AG13" s="391"/>
      <c r="AH13" s="389">
        <v>402</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518238</v>
      </c>
      <c r="BO13" s="414"/>
      <c r="BP13" s="414"/>
      <c r="BQ13" s="414"/>
      <c r="BR13" s="414"/>
      <c r="BS13" s="414"/>
      <c r="BT13" s="414"/>
      <c r="BU13" s="415"/>
      <c r="BV13" s="413">
        <v>-253469</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4.8</v>
      </c>
      <c r="CU13" s="384"/>
      <c r="CV13" s="384"/>
      <c r="CW13" s="384"/>
      <c r="CX13" s="384"/>
      <c r="CY13" s="384"/>
      <c r="CZ13" s="384"/>
      <c r="DA13" s="385"/>
      <c r="DB13" s="383">
        <v>5.5</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47693</v>
      </c>
      <c r="S14" s="515"/>
      <c r="T14" s="515"/>
      <c r="U14" s="515"/>
      <c r="V14" s="516"/>
      <c r="W14" s="517"/>
      <c r="X14" s="429"/>
      <c r="Y14" s="429"/>
      <c r="Z14" s="429"/>
      <c r="AA14" s="429"/>
      <c r="AB14" s="430"/>
      <c r="AC14" s="507">
        <v>1.2</v>
      </c>
      <c r="AD14" s="508"/>
      <c r="AE14" s="508"/>
      <c r="AF14" s="508"/>
      <c r="AG14" s="509"/>
      <c r="AH14" s="507">
        <v>1.6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42</v>
      </c>
      <c r="CU14" s="486"/>
      <c r="CV14" s="486"/>
      <c r="CW14" s="486"/>
      <c r="CX14" s="486"/>
      <c r="CY14" s="486"/>
      <c r="CZ14" s="486"/>
      <c r="DA14" s="487"/>
      <c r="DB14" s="518">
        <v>37.200000000000003</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45603</v>
      </c>
      <c r="S15" s="515"/>
      <c r="T15" s="515"/>
      <c r="U15" s="515"/>
      <c r="V15" s="516"/>
      <c r="W15" s="502" t="s">
        <v>127</v>
      </c>
      <c r="X15" s="426"/>
      <c r="Y15" s="426"/>
      <c r="Z15" s="426"/>
      <c r="AA15" s="426"/>
      <c r="AB15" s="427"/>
      <c r="AC15" s="389">
        <v>6846</v>
      </c>
      <c r="AD15" s="390"/>
      <c r="AE15" s="390"/>
      <c r="AF15" s="390"/>
      <c r="AG15" s="391"/>
      <c r="AH15" s="389">
        <v>7982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5393406</v>
      </c>
      <c r="BO15" s="409"/>
      <c r="BP15" s="409"/>
      <c r="BQ15" s="409"/>
      <c r="BR15" s="409"/>
      <c r="BS15" s="409"/>
      <c r="BT15" s="409"/>
      <c r="BU15" s="410"/>
      <c r="BV15" s="408">
        <v>5151491</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30.3</v>
      </c>
      <c r="AD16" s="508"/>
      <c r="AE16" s="508"/>
      <c r="AF16" s="508"/>
      <c r="AG16" s="509"/>
      <c r="AH16" s="507">
        <v>31.7</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6724036</v>
      </c>
      <c r="BO16" s="414"/>
      <c r="BP16" s="414"/>
      <c r="BQ16" s="414"/>
      <c r="BR16" s="414"/>
      <c r="BS16" s="414"/>
      <c r="BT16" s="414"/>
      <c r="BU16" s="415"/>
      <c r="BV16" s="413">
        <v>6453705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15486</v>
      </c>
      <c r="AD17" s="390"/>
      <c r="AE17" s="390"/>
      <c r="AF17" s="390"/>
      <c r="AG17" s="391"/>
      <c r="AH17" s="389">
        <v>16365</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6852465</v>
      </c>
      <c r="BO17" s="414"/>
      <c r="BP17" s="414"/>
      <c r="BQ17" s="414"/>
      <c r="BR17" s="414"/>
      <c r="BS17" s="414"/>
      <c r="BT17" s="414"/>
      <c r="BU17" s="415"/>
      <c r="BV17" s="413">
        <v>6622900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10.47</v>
      </c>
      <c r="M18" s="478"/>
      <c r="N18" s="478"/>
      <c r="O18" s="478"/>
      <c r="P18" s="478"/>
      <c r="Q18" s="478"/>
      <c r="R18" s="479"/>
      <c r="S18" s="479"/>
      <c r="T18" s="479"/>
      <c r="U18" s="479"/>
      <c r="V18" s="480"/>
      <c r="W18" s="494"/>
      <c r="X18" s="495"/>
      <c r="Y18" s="495"/>
      <c r="Z18" s="495"/>
      <c r="AA18" s="495"/>
      <c r="AB18" s="503"/>
      <c r="AC18" s="377">
        <v>68.5</v>
      </c>
      <c r="AD18" s="378"/>
      <c r="AE18" s="378"/>
      <c r="AF18" s="378"/>
      <c r="AG18" s="481"/>
      <c r="AH18" s="377">
        <v>65</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7518264</v>
      </c>
      <c r="BO18" s="414"/>
      <c r="BP18" s="414"/>
      <c r="BQ18" s="414"/>
      <c r="BR18" s="414"/>
      <c r="BS18" s="414"/>
      <c r="BT18" s="414"/>
      <c r="BU18" s="415"/>
      <c r="BV18" s="413">
        <v>7555444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4543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11185532</v>
      </c>
      <c r="BO19" s="414"/>
      <c r="BP19" s="414"/>
      <c r="BQ19" s="414"/>
      <c r="BR19" s="414"/>
      <c r="BS19" s="414"/>
      <c r="BT19" s="414"/>
      <c r="BU19" s="415"/>
      <c r="BV19" s="413">
        <v>11213631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20390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11410568</v>
      </c>
      <c r="BO23" s="414"/>
      <c r="BP23" s="414"/>
      <c r="BQ23" s="414"/>
      <c r="BR23" s="414"/>
      <c r="BS23" s="414"/>
      <c r="BT23" s="414"/>
      <c r="BU23" s="415"/>
      <c r="BV23" s="413">
        <v>11195774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9890</v>
      </c>
      <c r="R24" s="390"/>
      <c r="S24" s="390"/>
      <c r="T24" s="390"/>
      <c r="U24" s="390"/>
      <c r="V24" s="391"/>
      <c r="W24" s="455"/>
      <c r="X24" s="446"/>
      <c r="Y24" s="447"/>
      <c r="Z24" s="386" t="s">
        <v>151</v>
      </c>
      <c r="AA24" s="387"/>
      <c r="AB24" s="387"/>
      <c r="AC24" s="387"/>
      <c r="AD24" s="387"/>
      <c r="AE24" s="387"/>
      <c r="AF24" s="387"/>
      <c r="AG24" s="388"/>
      <c r="AH24" s="389">
        <v>340</v>
      </c>
      <c r="AI24" s="390"/>
      <c r="AJ24" s="390"/>
      <c r="AK24" s="390"/>
      <c r="AL24" s="391"/>
      <c r="AM24" s="389">
        <v>958460</v>
      </c>
      <c r="AN24" s="390"/>
      <c r="AO24" s="390"/>
      <c r="AP24" s="390"/>
      <c r="AQ24" s="390"/>
      <c r="AR24" s="391"/>
      <c r="AS24" s="389">
        <v>2819</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9744998</v>
      </c>
      <c r="BO24" s="414"/>
      <c r="BP24" s="414"/>
      <c r="BQ24" s="414"/>
      <c r="BR24" s="414"/>
      <c r="BS24" s="414"/>
      <c r="BT24" s="414"/>
      <c r="BU24" s="415"/>
      <c r="BV24" s="413">
        <v>9631850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8160</v>
      </c>
      <c r="R25" s="390"/>
      <c r="S25" s="390"/>
      <c r="T25" s="390"/>
      <c r="U25" s="390"/>
      <c r="V25" s="391"/>
      <c r="W25" s="455"/>
      <c r="X25" s="446"/>
      <c r="Y25" s="447"/>
      <c r="Z25" s="386" t="s">
        <v>154</v>
      </c>
      <c r="AA25" s="387"/>
      <c r="AB25" s="387"/>
      <c r="AC25" s="387"/>
      <c r="AD25" s="387"/>
      <c r="AE25" s="387"/>
      <c r="AF25" s="387"/>
      <c r="AG25" s="388"/>
      <c r="AH25" s="389">
        <v>50</v>
      </c>
      <c r="AI25" s="390"/>
      <c r="AJ25" s="390"/>
      <c r="AK25" s="390"/>
      <c r="AL25" s="391"/>
      <c r="AM25" s="389">
        <v>137250</v>
      </c>
      <c r="AN25" s="390"/>
      <c r="AO25" s="390"/>
      <c r="AP25" s="390"/>
      <c r="AQ25" s="390"/>
      <c r="AR25" s="391"/>
      <c r="AS25" s="389">
        <v>2745</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1259382</v>
      </c>
      <c r="BO25" s="409"/>
      <c r="BP25" s="409"/>
      <c r="BQ25" s="409"/>
      <c r="BR25" s="409"/>
      <c r="BS25" s="409"/>
      <c r="BT25" s="409"/>
      <c r="BU25" s="410"/>
      <c r="BV25" s="408">
        <v>1037767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7160</v>
      </c>
      <c r="R26" s="390"/>
      <c r="S26" s="390"/>
      <c r="T26" s="390"/>
      <c r="U26" s="390"/>
      <c r="V26" s="391"/>
      <c r="W26" s="455"/>
      <c r="X26" s="446"/>
      <c r="Y26" s="447"/>
      <c r="Z26" s="386" t="s">
        <v>157</v>
      </c>
      <c r="AA26" s="468"/>
      <c r="AB26" s="468"/>
      <c r="AC26" s="468"/>
      <c r="AD26" s="468"/>
      <c r="AE26" s="468"/>
      <c r="AF26" s="468"/>
      <c r="AG26" s="469"/>
      <c r="AH26" s="389">
        <v>23</v>
      </c>
      <c r="AI26" s="390"/>
      <c r="AJ26" s="390"/>
      <c r="AK26" s="390"/>
      <c r="AL26" s="391"/>
      <c r="AM26" s="389">
        <v>65136</v>
      </c>
      <c r="AN26" s="390"/>
      <c r="AO26" s="390"/>
      <c r="AP26" s="390"/>
      <c r="AQ26" s="390"/>
      <c r="AR26" s="391"/>
      <c r="AS26" s="389">
        <v>2832</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5120</v>
      </c>
      <c r="R27" s="390"/>
      <c r="S27" s="390"/>
      <c r="T27" s="390"/>
      <c r="U27" s="390"/>
      <c r="V27" s="391"/>
      <c r="W27" s="455"/>
      <c r="X27" s="446"/>
      <c r="Y27" s="447"/>
      <c r="Z27" s="386" t="s">
        <v>160</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886356</v>
      </c>
      <c r="BO27" s="417"/>
      <c r="BP27" s="417"/>
      <c r="BQ27" s="417"/>
      <c r="BR27" s="417"/>
      <c r="BS27" s="417"/>
      <c r="BT27" s="417"/>
      <c r="BU27" s="418"/>
      <c r="BV27" s="416">
        <v>885466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4620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925731</v>
      </c>
      <c r="BO28" s="409"/>
      <c r="BP28" s="409"/>
      <c r="BQ28" s="409"/>
      <c r="BR28" s="409"/>
      <c r="BS28" s="409"/>
      <c r="BT28" s="409"/>
      <c r="BU28" s="410"/>
      <c r="BV28" s="408">
        <v>873015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13</v>
      </c>
      <c r="M29" s="390"/>
      <c r="N29" s="390"/>
      <c r="O29" s="390"/>
      <c r="P29" s="391"/>
      <c r="Q29" s="389">
        <v>4310</v>
      </c>
      <c r="R29" s="390"/>
      <c r="S29" s="390"/>
      <c r="T29" s="390"/>
      <c r="U29" s="390"/>
      <c r="V29" s="391"/>
      <c r="W29" s="456"/>
      <c r="X29" s="457"/>
      <c r="Y29" s="458"/>
      <c r="Z29" s="386" t="s">
        <v>167</v>
      </c>
      <c r="AA29" s="387"/>
      <c r="AB29" s="387"/>
      <c r="AC29" s="387"/>
      <c r="AD29" s="387"/>
      <c r="AE29" s="387"/>
      <c r="AF29" s="387"/>
      <c r="AG29" s="388"/>
      <c r="AH29" s="389">
        <v>340</v>
      </c>
      <c r="AI29" s="390"/>
      <c r="AJ29" s="390"/>
      <c r="AK29" s="390"/>
      <c r="AL29" s="391"/>
      <c r="AM29" s="389">
        <v>958460</v>
      </c>
      <c r="AN29" s="390"/>
      <c r="AO29" s="390"/>
      <c r="AP29" s="390"/>
      <c r="AQ29" s="390"/>
      <c r="AR29" s="391"/>
      <c r="AS29" s="389">
        <v>2819</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531268</v>
      </c>
      <c r="BO29" s="414"/>
      <c r="BP29" s="414"/>
      <c r="BQ29" s="414"/>
      <c r="BR29" s="414"/>
      <c r="BS29" s="414"/>
      <c r="BT29" s="414"/>
      <c r="BU29" s="415"/>
      <c r="BV29" s="413">
        <v>530335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101.7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764940</v>
      </c>
      <c r="BO30" s="417"/>
      <c r="BP30" s="417"/>
      <c r="BQ30" s="417"/>
      <c r="BR30" s="417"/>
      <c r="BS30" s="417"/>
      <c r="BT30" s="417"/>
      <c r="BU30" s="418"/>
      <c r="BV30" s="416">
        <v>966249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IF('各会計、関係団体の財政状況及び健全化判断比率'!B31="","",'各会計、関係団体の財政状況及び健全化判断比率'!B31)</f>
        <v>上水道事業会計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IF('各会計、関係団体の財政状況及び健全化判断比率'!B32="","",'各会計、関係団体の財政状況及び健全化判断比率'!B32)</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小牧岩倉衛生組合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土地取得特別会計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尾張市町交通災害共済組合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学校給食費特別会計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愛知県市町村職員退職手当組合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愛知県後期高齢者医療広域連合(一般会計)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愛知県後期高齢者医療広域連合(後期高齢者医療特別会計)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愛北広域事務組合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5" t="s">
        <v>528</v>
      </c>
      <c r="D34" s="1185"/>
      <c r="E34" s="1186"/>
      <c r="F34" s="32">
        <v>8.31</v>
      </c>
      <c r="G34" s="33">
        <v>9.43</v>
      </c>
      <c r="H34" s="33">
        <v>9.16</v>
      </c>
      <c r="I34" s="33">
        <v>7.4</v>
      </c>
      <c r="J34" s="34">
        <v>12.56</v>
      </c>
      <c r="K34" s="22"/>
      <c r="L34" s="22"/>
      <c r="M34" s="22"/>
      <c r="N34" s="22"/>
      <c r="O34" s="22"/>
      <c r="P34" s="22"/>
    </row>
    <row r="35" spans="1:16" ht="39" customHeight="1">
      <c r="A35" s="22"/>
      <c r="B35" s="35"/>
      <c r="C35" s="1179" t="s">
        <v>529</v>
      </c>
      <c r="D35" s="1180"/>
      <c r="E35" s="1181"/>
      <c r="F35" s="36">
        <v>6.28</v>
      </c>
      <c r="G35" s="37">
        <v>7.08</v>
      </c>
      <c r="H35" s="37">
        <v>7.69</v>
      </c>
      <c r="I35" s="37">
        <v>7.86</v>
      </c>
      <c r="J35" s="38">
        <v>7.79</v>
      </c>
      <c r="K35" s="22"/>
      <c r="L35" s="22"/>
      <c r="M35" s="22"/>
      <c r="N35" s="22"/>
      <c r="O35" s="22"/>
      <c r="P35" s="22"/>
    </row>
    <row r="36" spans="1:16" ht="39" customHeight="1">
      <c r="A36" s="22"/>
      <c r="B36" s="35"/>
      <c r="C36" s="1179" t="s">
        <v>530</v>
      </c>
      <c r="D36" s="1180"/>
      <c r="E36" s="1181"/>
      <c r="F36" s="36">
        <v>3.05</v>
      </c>
      <c r="G36" s="37">
        <v>1.55</v>
      </c>
      <c r="H36" s="37">
        <v>1.87</v>
      </c>
      <c r="I36" s="37">
        <v>2.2200000000000002</v>
      </c>
      <c r="J36" s="38">
        <v>2.35</v>
      </c>
      <c r="K36" s="22"/>
      <c r="L36" s="22"/>
      <c r="M36" s="22"/>
      <c r="N36" s="22"/>
      <c r="O36" s="22"/>
      <c r="P36" s="22"/>
    </row>
    <row r="37" spans="1:16" ht="39" customHeight="1">
      <c r="A37" s="22"/>
      <c r="B37" s="35"/>
      <c r="C37" s="1179" t="s">
        <v>531</v>
      </c>
      <c r="D37" s="1180"/>
      <c r="E37" s="1181"/>
      <c r="F37" s="36">
        <v>0.62</v>
      </c>
      <c r="G37" s="37">
        <v>0.47</v>
      </c>
      <c r="H37" s="37">
        <v>0.86</v>
      </c>
      <c r="I37" s="37">
        <v>0.95</v>
      </c>
      <c r="J37" s="38">
        <v>1.58</v>
      </c>
      <c r="K37" s="22"/>
      <c r="L37" s="22"/>
      <c r="M37" s="22"/>
      <c r="N37" s="22"/>
      <c r="O37" s="22"/>
      <c r="P37" s="22"/>
    </row>
    <row r="38" spans="1:16" ht="39" customHeight="1">
      <c r="A38" s="22"/>
      <c r="B38" s="35"/>
      <c r="C38" s="1179" t="s">
        <v>532</v>
      </c>
      <c r="D38" s="1180"/>
      <c r="E38" s="1181"/>
      <c r="F38" s="36">
        <v>0.34</v>
      </c>
      <c r="G38" s="37">
        <v>0.21</v>
      </c>
      <c r="H38" s="37">
        <v>0.31</v>
      </c>
      <c r="I38" s="37">
        <v>0.05</v>
      </c>
      <c r="J38" s="38">
        <v>0.03</v>
      </c>
      <c r="K38" s="22"/>
      <c r="L38" s="22"/>
      <c r="M38" s="22"/>
      <c r="N38" s="22"/>
      <c r="O38" s="22"/>
      <c r="P38" s="22"/>
    </row>
    <row r="39" spans="1:16" ht="39" customHeight="1">
      <c r="A39" s="22"/>
      <c r="B39" s="35"/>
      <c r="C39" s="1179" t="s">
        <v>533</v>
      </c>
      <c r="D39" s="1180"/>
      <c r="E39" s="1181"/>
      <c r="F39" s="36">
        <v>0</v>
      </c>
      <c r="G39" s="37">
        <v>0.08</v>
      </c>
      <c r="H39" s="37">
        <v>0</v>
      </c>
      <c r="I39" s="37">
        <v>0.01</v>
      </c>
      <c r="J39" s="38">
        <v>0</v>
      </c>
      <c r="K39" s="22"/>
      <c r="L39" s="22"/>
      <c r="M39" s="22"/>
      <c r="N39" s="22"/>
      <c r="O39" s="22"/>
      <c r="P39" s="22"/>
    </row>
    <row r="40" spans="1:16" ht="39" customHeight="1">
      <c r="A40" s="22"/>
      <c r="B40" s="35"/>
      <c r="C40" s="1179" t="s">
        <v>534</v>
      </c>
      <c r="D40" s="1180"/>
      <c r="E40" s="1181"/>
      <c r="F40" s="36">
        <v>0</v>
      </c>
      <c r="G40" s="37">
        <v>0</v>
      </c>
      <c r="H40" s="37">
        <v>0</v>
      </c>
      <c r="I40" s="37">
        <v>0</v>
      </c>
      <c r="J40" s="38">
        <v>0</v>
      </c>
      <c r="K40" s="22"/>
      <c r="L40" s="22"/>
      <c r="M40" s="22"/>
      <c r="N40" s="22"/>
      <c r="O40" s="22"/>
      <c r="P40" s="22"/>
    </row>
    <row r="41" spans="1:16" ht="39" customHeight="1">
      <c r="A41" s="22"/>
      <c r="B41" s="35"/>
      <c r="C41" s="1179" t="s">
        <v>535</v>
      </c>
      <c r="D41" s="1180"/>
      <c r="E41" s="1181"/>
      <c r="F41" s="36">
        <v>0</v>
      </c>
      <c r="G41" s="37">
        <v>0</v>
      </c>
      <c r="H41" s="37">
        <v>0</v>
      </c>
      <c r="I41" s="37">
        <v>0.01</v>
      </c>
      <c r="J41" s="38">
        <v>0</v>
      </c>
      <c r="K41" s="22"/>
      <c r="L41" s="22"/>
      <c r="M41" s="22"/>
      <c r="N41" s="22"/>
      <c r="O41" s="22"/>
      <c r="P41" s="22"/>
    </row>
    <row r="42" spans="1:16" ht="39" customHeight="1">
      <c r="A42" s="22"/>
      <c r="B42" s="39"/>
      <c r="C42" s="1179" t="s">
        <v>536</v>
      </c>
      <c r="D42" s="1180"/>
      <c r="E42" s="1181"/>
      <c r="F42" s="36" t="s">
        <v>481</v>
      </c>
      <c r="G42" s="37" t="s">
        <v>481</v>
      </c>
      <c r="H42" s="37" t="s">
        <v>481</v>
      </c>
      <c r="I42" s="37" t="s">
        <v>481</v>
      </c>
      <c r="J42" s="38" t="s">
        <v>481</v>
      </c>
      <c r="K42" s="22"/>
      <c r="L42" s="22"/>
      <c r="M42" s="22"/>
      <c r="N42" s="22"/>
      <c r="O42" s="22"/>
      <c r="P42" s="22"/>
    </row>
    <row r="43" spans="1:16" ht="39" customHeight="1" thickBot="1">
      <c r="A43" s="22"/>
      <c r="B43" s="40"/>
      <c r="C43" s="1182" t="s">
        <v>537</v>
      </c>
      <c r="D43" s="1183"/>
      <c r="E43" s="1184"/>
      <c r="F43" s="41" t="s">
        <v>481</v>
      </c>
      <c r="G43" s="42" t="s">
        <v>481</v>
      </c>
      <c r="H43" s="42" t="s">
        <v>481</v>
      </c>
      <c r="I43" s="42" t="s">
        <v>481</v>
      </c>
      <c r="J43" s="43" t="s">
        <v>481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5" t="s">
        <v>10</v>
      </c>
      <c r="C45" s="1196"/>
      <c r="D45" s="58"/>
      <c r="E45" s="1201" t="s">
        <v>11</v>
      </c>
      <c r="F45" s="1201"/>
      <c r="G45" s="1201"/>
      <c r="H45" s="1201"/>
      <c r="I45" s="1201"/>
      <c r="J45" s="1202"/>
      <c r="K45" s="59">
        <v>1344</v>
      </c>
      <c r="L45" s="60">
        <v>1322</v>
      </c>
      <c r="M45" s="60">
        <v>1304</v>
      </c>
      <c r="N45" s="60">
        <v>1291</v>
      </c>
      <c r="O45" s="61">
        <v>1072</v>
      </c>
      <c r="P45" s="48"/>
      <c r="Q45" s="48"/>
      <c r="R45" s="48"/>
      <c r="S45" s="48"/>
      <c r="T45" s="48"/>
      <c r="U45" s="48"/>
    </row>
    <row r="46" spans="1:21" ht="30.75" customHeight="1">
      <c r="A46" s="48"/>
      <c r="B46" s="1197"/>
      <c r="C46" s="1198"/>
      <c r="D46" s="62"/>
      <c r="E46" s="1189" t="s">
        <v>12</v>
      </c>
      <c r="F46" s="1189"/>
      <c r="G46" s="1189"/>
      <c r="H46" s="1189"/>
      <c r="I46" s="1189"/>
      <c r="J46" s="1190"/>
      <c r="K46" s="63" t="s">
        <v>481</v>
      </c>
      <c r="L46" s="64" t="s">
        <v>481</v>
      </c>
      <c r="M46" s="64" t="s">
        <v>481</v>
      </c>
      <c r="N46" s="64" t="s">
        <v>481</v>
      </c>
      <c r="O46" s="65" t="s">
        <v>481</v>
      </c>
      <c r="P46" s="48"/>
      <c r="Q46" s="48"/>
      <c r="R46" s="48"/>
      <c r="S46" s="48"/>
      <c r="T46" s="48"/>
      <c r="U46" s="48"/>
    </row>
    <row r="47" spans="1:21" ht="30.75" customHeight="1">
      <c r="A47" s="48"/>
      <c r="B47" s="1197"/>
      <c r="C47" s="1198"/>
      <c r="D47" s="62"/>
      <c r="E47" s="1189" t="s">
        <v>13</v>
      </c>
      <c r="F47" s="1189"/>
      <c r="G47" s="1189"/>
      <c r="H47" s="1189"/>
      <c r="I47" s="1189"/>
      <c r="J47" s="1190"/>
      <c r="K47" s="63" t="s">
        <v>481</v>
      </c>
      <c r="L47" s="64" t="s">
        <v>481</v>
      </c>
      <c r="M47" s="64" t="s">
        <v>481</v>
      </c>
      <c r="N47" s="64" t="s">
        <v>481</v>
      </c>
      <c r="O47" s="65" t="s">
        <v>481</v>
      </c>
      <c r="P47" s="48"/>
      <c r="Q47" s="48"/>
      <c r="R47" s="48"/>
      <c r="S47" s="48"/>
      <c r="T47" s="48"/>
      <c r="U47" s="48"/>
    </row>
    <row r="48" spans="1:21" ht="30.75" customHeight="1">
      <c r="A48" s="48"/>
      <c r="B48" s="1197"/>
      <c r="C48" s="1198"/>
      <c r="D48" s="62"/>
      <c r="E48" s="1189" t="s">
        <v>14</v>
      </c>
      <c r="F48" s="1189"/>
      <c r="G48" s="1189"/>
      <c r="H48" s="1189"/>
      <c r="I48" s="1189"/>
      <c r="J48" s="1190"/>
      <c r="K48" s="63">
        <v>475</v>
      </c>
      <c r="L48" s="64">
        <v>469</v>
      </c>
      <c r="M48" s="64">
        <v>484</v>
      </c>
      <c r="N48" s="64">
        <v>489</v>
      </c>
      <c r="O48" s="65">
        <v>513</v>
      </c>
      <c r="P48" s="48"/>
      <c r="Q48" s="48"/>
      <c r="R48" s="48"/>
      <c r="S48" s="48"/>
      <c r="T48" s="48"/>
      <c r="U48" s="48"/>
    </row>
    <row r="49" spans="1:21" ht="30.75" customHeight="1">
      <c r="A49" s="48"/>
      <c r="B49" s="1197"/>
      <c r="C49" s="1198"/>
      <c r="D49" s="62"/>
      <c r="E49" s="1189" t="s">
        <v>15</v>
      </c>
      <c r="F49" s="1189"/>
      <c r="G49" s="1189"/>
      <c r="H49" s="1189"/>
      <c r="I49" s="1189"/>
      <c r="J49" s="1190"/>
      <c r="K49" s="63">
        <v>82</v>
      </c>
      <c r="L49" s="64">
        <v>50</v>
      </c>
      <c r="M49" s="64">
        <v>14</v>
      </c>
      <c r="N49" s="64">
        <v>19</v>
      </c>
      <c r="O49" s="65">
        <v>23</v>
      </c>
      <c r="P49" s="48"/>
      <c r="Q49" s="48"/>
      <c r="R49" s="48"/>
      <c r="S49" s="48"/>
      <c r="T49" s="48"/>
      <c r="U49" s="48"/>
    </row>
    <row r="50" spans="1:21" ht="30.75" customHeight="1">
      <c r="A50" s="48"/>
      <c r="B50" s="1197"/>
      <c r="C50" s="1198"/>
      <c r="D50" s="62"/>
      <c r="E50" s="1189" t="s">
        <v>16</v>
      </c>
      <c r="F50" s="1189"/>
      <c r="G50" s="1189"/>
      <c r="H50" s="1189"/>
      <c r="I50" s="1189"/>
      <c r="J50" s="1190"/>
      <c r="K50" s="63" t="s">
        <v>481</v>
      </c>
      <c r="L50" s="64" t="s">
        <v>481</v>
      </c>
      <c r="M50" s="64" t="s">
        <v>481</v>
      </c>
      <c r="N50" s="64" t="s">
        <v>481</v>
      </c>
      <c r="O50" s="65" t="s">
        <v>481</v>
      </c>
      <c r="P50" s="48"/>
      <c r="Q50" s="48"/>
      <c r="R50" s="48"/>
      <c r="S50" s="48"/>
      <c r="T50" s="48"/>
      <c r="U50" s="48"/>
    </row>
    <row r="51" spans="1:21" ht="30.75" customHeight="1">
      <c r="A51" s="48"/>
      <c r="B51" s="1199"/>
      <c r="C51" s="1200"/>
      <c r="D51" s="66"/>
      <c r="E51" s="1189" t="s">
        <v>17</v>
      </c>
      <c r="F51" s="1189"/>
      <c r="G51" s="1189"/>
      <c r="H51" s="1189"/>
      <c r="I51" s="1189"/>
      <c r="J51" s="1190"/>
      <c r="K51" s="63" t="s">
        <v>481</v>
      </c>
      <c r="L51" s="64" t="s">
        <v>481</v>
      </c>
      <c r="M51" s="64" t="s">
        <v>481</v>
      </c>
      <c r="N51" s="64" t="s">
        <v>481</v>
      </c>
      <c r="O51" s="65" t="s">
        <v>481</v>
      </c>
      <c r="P51" s="48"/>
      <c r="Q51" s="48"/>
      <c r="R51" s="48"/>
      <c r="S51" s="48"/>
      <c r="T51" s="48"/>
      <c r="U51" s="48"/>
    </row>
    <row r="52" spans="1:21" ht="30.75" customHeight="1">
      <c r="A52" s="48"/>
      <c r="B52" s="1187" t="s">
        <v>18</v>
      </c>
      <c r="C52" s="1188"/>
      <c r="D52" s="66"/>
      <c r="E52" s="1189" t="s">
        <v>19</v>
      </c>
      <c r="F52" s="1189"/>
      <c r="G52" s="1189"/>
      <c r="H52" s="1189"/>
      <c r="I52" s="1189"/>
      <c r="J52" s="1190"/>
      <c r="K52" s="63">
        <v>1372</v>
      </c>
      <c r="L52" s="64">
        <v>1381</v>
      </c>
      <c r="M52" s="64">
        <v>1370</v>
      </c>
      <c r="N52" s="64">
        <v>1424</v>
      </c>
      <c r="O52" s="65">
        <v>1282</v>
      </c>
      <c r="P52" s="48"/>
      <c r="Q52" s="48"/>
      <c r="R52" s="48"/>
      <c r="S52" s="48"/>
      <c r="T52" s="48"/>
      <c r="U52" s="48"/>
    </row>
    <row r="53" spans="1:21" ht="30.75" customHeight="1" thickBot="1">
      <c r="A53" s="48"/>
      <c r="B53" s="1191" t="s">
        <v>20</v>
      </c>
      <c r="C53" s="1192"/>
      <c r="D53" s="67"/>
      <c r="E53" s="1193" t="s">
        <v>21</v>
      </c>
      <c r="F53" s="1193"/>
      <c r="G53" s="1193"/>
      <c r="H53" s="1193"/>
      <c r="I53" s="1193"/>
      <c r="J53" s="1194"/>
      <c r="K53" s="68">
        <v>529</v>
      </c>
      <c r="L53" s="69">
        <v>460</v>
      </c>
      <c r="M53" s="69">
        <v>432</v>
      </c>
      <c r="N53" s="69">
        <v>375</v>
      </c>
      <c r="O53" s="70">
        <v>326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215" t="s">
        <v>23</v>
      </c>
      <c r="C41" s="1216"/>
      <c r="D41" s="81"/>
      <c r="E41" s="1217" t="s">
        <v>24</v>
      </c>
      <c r="F41" s="1217"/>
      <c r="G41" s="1217"/>
      <c r="H41" s="1218"/>
      <c r="I41" s="82">
        <v>11740</v>
      </c>
      <c r="J41" s="83">
        <v>11498</v>
      </c>
      <c r="K41" s="83">
        <v>11365</v>
      </c>
      <c r="L41" s="83">
        <v>11196</v>
      </c>
      <c r="M41" s="84">
        <v>11411</v>
      </c>
    </row>
    <row r="42" spans="2:13" ht="27.75" customHeight="1">
      <c r="B42" s="1205"/>
      <c r="C42" s="1206"/>
      <c r="D42" s="85"/>
      <c r="E42" s="1209" t="s">
        <v>25</v>
      </c>
      <c r="F42" s="1209"/>
      <c r="G42" s="1209"/>
      <c r="H42" s="1210"/>
      <c r="I42" s="86" t="s">
        <v>481</v>
      </c>
      <c r="J42" s="87" t="s">
        <v>481</v>
      </c>
      <c r="K42" s="87" t="s">
        <v>481</v>
      </c>
      <c r="L42" s="87" t="s">
        <v>481</v>
      </c>
      <c r="M42" s="88" t="s">
        <v>481</v>
      </c>
    </row>
    <row r="43" spans="2:13" ht="27.75" customHeight="1">
      <c r="B43" s="1205"/>
      <c r="C43" s="1206"/>
      <c r="D43" s="85"/>
      <c r="E43" s="1209" t="s">
        <v>26</v>
      </c>
      <c r="F43" s="1209"/>
      <c r="G43" s="1209"/>
      <c r="H43" s="1210"/>
      <c r="I43" s="86">
        <v>6786</v>
      </c>
      <c r="J43" s="87">
        <v>6641</v>
      </c>
      <c r="K43" s="87">
        <v>6524</v>
      </c>
      <c r="L43" s="87">
        <v>6393</v>
      </c>
      <c r="M43" s="88">
        <v>6391</v>
      </c>
    </row>
    <row r="44" spans="2:13" ht="27.75" customHeight="1">
      <c r="B44" s="1205"/>
      <c r="C44" s="1206"/>
      <c r="D44" s="85"/>
      <c r="E44" s="1209" t="s">
        <v>27</v>
      </c>
      <c r="F44" s="1209"/>
      <c r="G44" s="1209"/>
      <c r="H44" s="1210"/>
      <c r="I44" s="86">
        <v>131</v>
      </c>
      <c r="J44" s="87">
        <v>266</v>
      </c>
      <c r="K44" s="87">
        <v>1077</v>
      </c>
      <c r="L44" s="87">
        <v>2026</v>
      </c>
      <c r="M44" s="88">
        <v>2015</v>
      </c>
    </row>
    <row r="45" spans="2:13" ht="27.75" customHeight="1">
      <c r="B45" s="1205"/>
      <c r="C45" s="1206"/>
      <c r="D45" s="85"/>
      <c r="E45" s="1209" t="s">
        <v>28</v>
      </c>
      <c r="F45" s="1209"/>
      <c r="G45" s="1209"/>
      <c r="H45" s="1210"/>
      <c r="I45" s="86">
        <v>3607</v>
      </c>
      <c r="J45" s="87">
        <v>3561</v>
      </c>
      <c r="K45" s="87">
        <v>3390</v>
      </c>
      <c r="L45" s="87">
        <v>3369</v>
      </c>
      <c r="M45" s="88">
        <v>3402</v>
      </c>
    </row>
    <row r="46" spans="2:13" ht="27.75" customHeight="1">
      <c r="B46" s="1205"/>
      <c r="C46" s="1206"/>
      <c r="D46" s="85"/>
      <c r="E46" s="1209" t="s">
        <v>29</v>
      </c>
      <c r="F46" s="1209"/>
      <c r="G46" s="1209"/>
      <c r="H46" s="1210"/>
      <c r="I46" s="86" t="s">
        <v>481</v>
      </c>
      <c r="J46" s="87" t="s">
        <v>481</v>
      </c>
      <c r="K46" s="87" t="s">
        <v>481</v>
      </c>
      <c r="L46" s="87" t="s">
        <v>481</v>
      </c>
      <c r="M46" s="88" t="s">
        <v>481</v>
      </c>
    </row>
    <row r="47" spans="2:13" ht="27.75" customHeight="1">
      <c r="B47" s="1205"/>
      <c r="C47" s="1206"/>
      <c r="D47" s="85"/>
      <c r="E47" s="1209" t="s">
        <v>30</v>
      </c>
      <c r="F47" s="1209"/>
      <c r="G47" s="1209"/>
      <c r="H47" s="1210"/>
      <c r="I47" s="86" t="s">
        <v>481</v>
      </c>
      <c r="J47" s="87" t="s">
        <v>481</v>
      </c>
      <c r="K47" s="87" t="s">
        <v>481</v>
      </c>
      <c r="L47" s="87" t="s">
        <v>481</v>
      </c>
      <c r="M47" s="88" t="s">
        <v>481</v>
      </c>
    </row>
    <row r="48" spans="2:13" ht="27.75" customHeight="1">
      <c r="B48" s="1207"/>
      <c r="C48" s="1208"/>
      <c r="D48" s="85"/>
      <c r="E48" s="1209" t="s">
        <v>31</v>
      </c>
      <c r="F48" s="1209"/>
      <c r="G48" s="1209"/>
      <c r="H48" s="1210"/>
      <c r="I48" s="86" t="s">
        <v>481</v>
      </c>
      <c r="J48" s="87" t="s">
        <v>481</v>
      </c>
      <c r="K48" s="87" t="s">
        <v>481</v>
      </c>
      <c r="L48" s="87" t="s">
        <v>481</v>
      </c>
      <c r="M48" s="88" t="s">
        <v>481</v>
      </c>
    </row>
    <row r="49" spans="2:13" ht="27.75" customHeight="1">
      <c r="B49" s="1203" t="s">
        <v>32</v>
      </c>
      <c r="C49" s="1204"/>
      <c r="D49" s="89"/>
      <c r="E49" s="1209" t="s">
        <v>33</v>
      </c>
      <c r="F49" s="1209"/>
      <c r="G49" s="1209"/>
      <c r="H49" s="1210"/>
      <c r="I49" s="86">
        <v>2342</v>
      </c>
      <c r="J49" s="87">
        <v>2535</v>
      </c>
      <c r="K49" s="87">
        <v>2766</v>
      </c>
      <c r="L49" s="87">
        <v>2763</v>
      </c>
      <c r="M49" s="88">
        <v>2650</v>
      </c>
    </row>
    <row r="50" spans="2:13" ht="27.75" customHeight="1">
      <c r="B50" s="1205"/>
      <c r="C50" s="1206"/>
      <c r="D50" s="85"/>
      <c r="E50" s="1209" t="s">
        <v>34</v>
      </c>
      <c r="F50" s="1209"/>
      <c r="G50" s="1209"/>
      <c r="H50" s="1210"/>
      <c r="I50" s="86">
        <v>4745</v>
      </c>
      <c r="J50" s="87">
        <v>4673</v>
      </c>
      <c r="K50" s="87">
        <v>4533</v>
      </c>
      <c r="L50" s="87">
        <v>4420</v>
      </c>
      <c r="M50" s="88">
        <v>4258</v>
      </c>
    </row>
    <row r="51" spans="2:13" ht="27.75" customHeight="1">
      <c r="B51" s="1207"/>
      <c r="C51" s="1208"/>
      <c r="D51" s="85"/>
      <c r="E51" s="1209" t="s">
        <v>35</v>
      </c>
      <c r="F51" s="1209"/>
      <c r="G51" s="1209"/>
      <c r="H51" s="1210"/>
      <c r="I51" s="86">
        <v>11727</v>
      </c>
      <c r="J51" s="87">
        <v>11901</v>
      </c>
      <c r="K51" s="87">
        <v>12470</v>
      </c>
      <c r="L51" s="87">
        <v>12947</v>
      </c>
      <c r="M51" s="88">
        <v>12994</v>
      </c>
    </row>
    <row r="52" spans="2:13" ht="27.75" customHeight="1" thickBot="1">
      <c r="B52" s="1211" t="s">
        <v>36</v>
      </c>
      <c r="C52" s="1212"/>
      <c r="D52" s="90"/>
      <c r="E52" s="1213" t="s">
        <v>37</v>
      </c>
      <c r="F52" s="1213"/>
      <c r="G52" s="1213"/>
      <c r="H52" s="1214"/>
      <c r="I52" s="91">
        <v>3450</v>
      </c>
      <c r="J52" s="92">
        <v>2857</v>
      </c>
      <c r="K52" s="92">
        <v>2585</v>
      </c>
      <c r="L52" s="92">
        <v>2854</v>
      </c>
      <c r="M52" s="93">
        <v>3318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546</v>
      </c>
      <c r="C41" s="246"/>
      <c r="D41" s="246"/>
      <c r="E41" s="246"/>
      <c r="F41" s="246"/>
      <c r="G41" s="246"/>
      <c r="H41" s="246"/>
      <c r="I41" s="246"/>
      <c r="J41" s="246"/>
      <c r="K41" s="246"/>
      <c r="L41" s="246"/>
      <c r="M41" s="246"/>
      <c r="N41" s="246"/>
      <c r="O41" s="246"/>
      <c r="P41" s="247"/>
    </row>
    <row r="42" spans="2:17">
      <c r="B42" s="248"/>
      <c r="C42" s="244"/>
      <c r="D42" s="244"/>
      <c r="E42" s="244"/>
      <c r="F42" s="244"/>
      <c r="G42" s="351" t="s">
        <v>547</v>
      </c>
      <c r="I42" s="352"/>
      <c r="J42" s="352"/>
      <c r="K42" s="352"/>
      <c r="L42" s="244"/>
      <c r="M42" s="244"/>
      <c r="N42" s="244"/>
      <c r="O42" s="244"/>
    </row>
    <row r="43" spans="2:17">
      <c r="B43" s="248"/>
      <c r="C43" s="244"/>
      <c r="D43" s="244"/>
      <c r="E43" s="244"/>
      <c r="F43" s="244"/>
      <c r="G43" s="1255"/>
      <c r="H43" s="1232"/>
      <c r="I43" s="1232"/>
      <c r="J43" s="1232"/>
      <c r="K43" s="1232"/>
      <c r="L43" s="1232"/>
      <c r="M43" s="1232"/>
      <c r="N43" s="1232"/>
      <c r="O43" s="1233"/>
    </row>
    <row r="44" spans="2:17">
      <c r="B44" s="248"/>
      <c r="C44" s="244"/>
      <c r="D44" s="244"/>
      <c r="E44" s="244"/>
      <c r="F44" s="244"/>
      <c r="G44" s="1234"/>
      <c r="H44" s="1235"/>
      <c r="I44" s="1235"/>
      <c r="J44" s="1235"/>
      <c r="K44" s="1235"/>
      <c r="L44" s="1235"/>
      <c r="M44" s="1235"/>
      <c r="N44" s="1235"/>
      <c r="O44" s="1236"/>
    </row>
    <row r="45" spans="2:17">
      <c r="B45" s="248"/>
      <c r="C45" s="244"/>
      <c r="D45" s="244"/>
      <c r="E45" s="244"/>
      <c r="F45" s="244"/>
      <c r="G45" s="1234"/>
      <c r="H45" s="1235"/>
      <c r="I45" s="1235"/>
      <c r="J45" s="1235"/>
      <c r="K45" s="1235"/>
      <c r="L45" s="1235"/>
      <c r="M45" s="1235"/>
      <c r="N45" s="1235"/>
      <c r="O45" s="1236"/>
    </row>
    <row r="46" spans="2:17">
      <c r="B46" s="248"/>
      <c r="C46" s="244"/>
      <c r="D46" s="244"/>
      <c r="E46" s="244"/>
      <c r="F46" s="244"/>
      <c r="G46" s="1234"/>
      <c r="H46" s="1235"/>
      <c r="I46" s="1235"/>
      <c r="J46" s="1235"/>
      <c r="K46" s="1235"/>
      <c r="L46" s="1235"/>
      <c r="M46" s="1235"/>
      <c r="N46" s="1235"/>
      <c r="O46" s="1236"/>
    </row>
    <row r="47" spans="2:17">
      <c r="B47" s="248"/>
      <c r="C47" s="244"/>
      <c r="D47" s="244"/>
      <c r="E47" s="244"/>
      <c r="F47" s="244"/>
      <c r="G47" s="1237"/>
      <c r="H47" s="1238"/>
      <c r="I47" s="1238"/>
      <c r="J47" s="1238"/>
      <c r="K47" s="1238"/>
      <c r="L47" s="1238"/>
      <c r="M47" s="1238"/>
      <c r="N47" s="1238"/>
      <c r="O47" s="1239"/>
    </row>
    <row r="48" spans="2:17">
      <c r="B48" s="248"/>
      <c r="C48" s="244"/>
      <c r="D48" s="244"/>
      <c r="E48" s="244"/>
      <c r="F48" s="244"/>
      <c r="G48" s="244"/>
      <c r="H48" s="353"/>
      <c r="I48" s="353"/>
      <c r="J48" s="353"/>
    </row>
    <row r="49" spans="1:17">
      <c r="B49" s="248"/>
      <c r="C49" s="244"/>
      <c r="D49" s="244"/>
      <c r="E49" s="244"/>
      <c r="F49" s="244"/>
      <c r="G49" s="243" t="s">
        <v>548</v>
      </c>
    </row>
    <row r="50" spans="1:17">
      <c r="B50" s="248"/>
      <c r="C50" s="244"/>
      <c r="D50" s="244"/>
      <c r="E50" s="244"/>
      <c r="F50" s="244"/>
      <c r="G50" s="1240"/>
      <c r="H50" s="1241"/>
      <c r="I50" s="1241"/>
      <c r="J50" s="1242"/>
      <c r="K50" s="354" t="s">
        <v>521</v>
      </c>
      <c r="L50" s="354" t="s">
        <v>522</v>
      </c>
      <c r="M50" s="354" t="s">
        <v>523</v>
      </c>
      <c r="N50" s="354" t="s">
        <v>524</v>
      </c>
      <c r="O50" s="354" t="s">
        <v>525</v>
      </c>
    </row>
    <row r="51" spans="1:17">
      <c r="B51" s="248"/>
      <c r="C51" s="244"/>
      <c r="D51" s="244"/>
      <c r="E51" s="244"/>
      <c r="F51" s="244"/>
      <c r="G51" s="1243" t="s">
        <v>549</v>
      </c>
      <c r="H51" s="1244"/>
      <c r="I51" s="1249" t="s">
        <v>550</v>
      </c>
      <c r="J51" s="1249"/>
      <c r="K51" s="1253"/>
      <c r="L51" s="1253"/>
      <c r="M51" s="1253"/>
      <c r="N51" s="1253"/>
      <c r="O51" s="1253"/>
    </row>
    <row r="52" spans="1:17">
      <c r="B52" s="248"/>
      <c r="C52" s="244"/>
      <c r="D52" s="244"/>
      <c r="E52" s="244"/>
      <c r="F52" s="244"/>
      <c r="G52" s="1245"/>
      <c r="H52" s="1246"/>
      <c r="I52" s="1250"/>
      <c r="J52" s="1250"/>
      <c r="K52" s="1219"/>
      <c r="L52" s="1219"/>
      <c r="M52" s="1219"/>
      <c r="N52" s="1219"/>
      <c r="O52" s="1219"/>
    </row>
    <row r="53" spans="1:17">
      <c r="A53" s="355"/>
      <c r="B53" s="248"/>
      <c r="C53" s="244"/>
      <c r="D53" s="244"/>
      <c r="E53" s="244"/>
      <c r="F53" s="244"/>
      <c r="G53" s="1245"/>
      <c r="H53" s="1246"/>
      <c r="I53" s="1229" t="s">
        <v>551</v>
      </c>
      <c r="J53" s="1229"/>
      <c r="K53" s="1254"/>
      <c r="L53" s="1254"/>
      <c r="M53" s="1254"/>
      <c r="N53" s="1254"/>
      <c r="O53" s="1254"/>
    </row>
    <row r="54" spans="1:17">
      <c r="A54" s="355"/>
      <c r="B54" s="248"/>
      <c r="C54" s="244"/>
      <c r="D54" s="244"/>
      <c r="E54" s="244"/>
      <c r="F54" s="244"/>
      <c r="G54" s="1247"/>
      <c r="H54" s="1248"/>
      <c r="I54" s="1229"/>
      <c r="J54" s="1229"/>
      <c r="K54" s="1252"/>
      <c r="L54" s="1252"/>
      <c r="M54" s="1252"/>
      <c r="N54" s="1252"/>
      <c r="O54" s="1252"/>
    </row>
    <row r="55" spans="1:17">
      <c r="A55" s="355"/>
      <c r="B55" s="248"/>
      <c r="C55" s="244"/>
      <c r="D55" s="244"/>
      <c r="E55" s="244"/>
      <c r="F55" s="244"/>
      <c r="G55" s="1223" t="s">
        <v>552</v>
      </c>
      <c r="H55" s="1224"/>
      <c r="I55" s="1229" t="s">
        <v>550</v>
      </c>
      <c r="J55" s="1229"/>
      <c r="K55" s="1253"/>
      <c r="L55" s="1253"/>
      <c r="M55" s="1253"/>
      <c r="N55" s="1253"/>
      <c r="O55" s="1253"/>
    </row>
    <row r="56" spans="1:17">
      <c r="A56" s="355"/>
      <c r="B56" s="248"/>
      <c r="C56" s="244"/>
      <c r="D56" s="244"/>
      <c r="E56" s="244"/>
      <c r="F56" s="244"/>
      <c r="G56" s="1225"/>
      <c r="H56" s="1226"/>
      <c r="I56" s="1229"/>
      <c r="J56" s="1229"/>
      <c r="K56" s="1219"/>
      <c r="L56" s="1219"/>
      <c r="M56" s="1219"/>
      <c r="N56" s="1219"/>
      <c r="O56" s="1219"/>
    </row>
    <row r="57" spans="1:17" s="355" customFormat="1">
      <c r="B57" s="356"/>
      <c r="C57" s="352"/>
      <c r="D57" s="352"/>
      <c r="E57" s="352"/>
      <c r="F57" s="352"/>
      <c r="G57" s="1225"/>
      <c r="H57" s="1226"/>
      <c r="I57" s="1221" t="s">
        <v>551</v>
      </c>
      <c r="J57" s="1221"/>
      <c r="K57" s="1254"/>
      <c r="L57" s="1254"/>
      <c r="M57" s="1254"/>
      <c r="N57" s="1254"/>
      <c r="O57" s="1254"/>
      <c r="P57" s="357"/>
      <c r="Q57" s="356"/>
    </row>
    <row r="58" spans="1:17" s="355" customFormat="1">
      <c r="A58" s="243"/>
      <c r="B58" s="356"/>
      <c r="C58" s="352"/>
      <c r="D58" s="352"/>
      <c r="E58" s="352"/>
      <c r="F58" s="352"/>
      <c r="G58" s="1227"/>
      <c r="H58" s="1228"/>
      <c r="I58" s="1221"/>
      <c r="J58" s="1221"/>
      <c r="K58" s="1252"/>
      <c r="L58" s="1252"/>
      <c r="M58" s="1252"/>
      <c r="N58" s="1252"/>
      <c r="O58" s="1252"/>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553</v>
      </c>
      <c r="C63" s="244"/>
      <c r="D63" s="244"/>
      <c r="E63" s="244"/>
      <c r="F63" s="244"/>
      <c r="G63" s="244"/>
      <c r="H63" s="244"/>
      <c r="I63" s="244"/>
      <c r="J63" s="244"/>
      <c r="K63" s="244"/>
      <c r="L63" s="244"/>
      <c r="M63" s="244"/>
      <c r="N63" s="244"/>
      <c r="O63" s="244"/>
    </row>
    <row r="64" spans="1:17">
      <c r="B64" s="248"/>
      <c r="C64" s="244"/>
      <c r="D64" s="244"/>
      <c r="E64" s="244"/>
      <c r="F64" s="244"/>
      <c r="G64" s="351" t="s">
        <v>547</v>
      </c>
      <c r="I64" s="352"/>
      <c r="J64" s="352"/>
      <c r="K64" s="352"/>
      <c r="L64" s="244"/>
      <c r="M64" s="244"/>
      <c r="N64" s="244"/>
      <c r="O64" s="244"/>
    </row>
    <row r="65" spans="2:30">
      <c r="B65" s="248"/>
      <c r="C65" s="244"/>
      <c r="D65" s="244"/>
      <c r="E65" s="244"/>
      <c r="F65" s="244"/>
      <c r="G65" s="1231" t="s">
        <v>556</v>
      </c>
      <c r="H65" s="1232"/>
      <c r="I65" s="1232"/>
      <c r="J65" s="1232"/>
      <c r="K65" s="1232"/>
      <c r="L65" s="1232"/>
      <c r="M65" s="1232"/>
      <c r="N65" s="1232"/>
      <c r="O65" s="1233"/>
    </row>
    <row r="66" spans="2:30">
      <c r="B66" s="248"/>
      <c r="C66" s="244"/>
      <c r="D66" s="244"/>
      <c r="E66" s="244"/>
      <c r="F66" s="244"/>
      <c r="G66" s="1234"/>
      <c r="H66" s="1235"/>
      <c r="I66" s="1235"/>
      <c r="J66" s="1235"/>
      <c r="K66" s="1235"/>
      <c r="L66" s="1235"/>
      <c r="M66" s="1235"/>
      <c r="N66" s="1235"/>
      <c r="O66" s="1236"/>
    </row>
    <row r="67" spans="2:30">
      <c r="B67" s="248"/>
      <c r="C67" s="244"/>
      <c r="D67" s="244"/>
      <c r="E67" s="244"/>
      <c r="F67" s="244"/>
      <c r="G67" s="1234"/>
      <c r="H67" s="1235"/>
      <c r="I67" s="1235"/>
      <c r="J67" s="1235"/>
      <c r="K67" s="1235"/>
      <c r="L67" s="1235"/>
      <c r="M67" s="1235"/>
      <c r="N67" s="1235"/>
      <c r="O67" s="1236"/>
    </row>
    <row r="68" spans="2:30">
      <c r="B68" s="248"/>
      <c r="C68" s="244"/>
      <c r="D68" s="244"/>
      <c r="E68" s="244"/>
      <c r="F68" s="244"/>
      <c r="G68" s="1234"/>
      <c r="H68" s="1235"/>
      <c r="I68" s="1235"/>
      <c r="J68" s="1235"/>
      <c r="K68" s="1235"/>
      <c r="L68" s="1235"/>
      <c r="M68" s="1235"/>
      <c r="N68" s="1235"/>
      <c r="O68" s="1236"/>
    </row>
    <row r="69" spans="2:30">
      <c r="B69" s="248"/>
      <c r="C69" s="244"/>
      <c r="D69" s="244"/>
      <c r="E69" s="244"/>
      <c r="F69" s="244"/>
      <c r="G69" s="1237"/>
      <c r="H69" s="1238"/>
      <c r="I69" s="1238"/>
      <c r="J69" s="1238"/>
      <c r="K69" s="1238"/>
      <c r="L69" s="1238"/>
      <c r="M69" s="1238"/>
      <c r="N69" s="1238"/>
      <c r="O69" s="1239"/>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554</v>
      </c>
      <c r="I71" s="368"/>
      <c r="J71" s="364"/>
      <c r="K71" s="364"/>
      <c r="L71" s="365"/>
      <c r="M71" s="364"/>
      <c r="N71" s="365"/>
      <c r="O71" s="366"/>
    </row>
    <row r="72" spans="2:30">
      <c r="B72" s="248"/>
      <c r="C72" s="244"/>
      <c r="D72" s="244"/>
      <c r="E72" s="244"/>
      <c r="F72" s="244"/>
      <c r="G72" s="1240"/>
      <c r="H72" s="1241"/>
      <c r="I72" s="1241"/>
      <c r="J72" s="1242"/>
      <c r="K72" s="354" t="s">
        <v>521</v>
      </c>
      <c r="L72" s="354" t="s">
        <v>522</v>
      </c>
      <c r="M72" s="354" t="s">
        <v>523</v>
      </c>
      <c r="N72" s="354" t="s">
        <v>524</v>
      </c>
      <c r="O72" s="354" t="s">
        <v>525</v>
      </c>
    </row>
    <row r="73" spans="2:30">
      <c r="B73" s="248"/>
      <c r="C73" s="244"/>
      <c r="D73" s="244"/>
      <c r="E73" s="244"/>
      <c r="F73" s="244"/>
      <c r="G73" s="1243" t="s">
        <v>549</v>
      </c>
      <c r="H73" s="1244"/>
      <c r="I73" s="1249" t="s">
        <v>550</v>
      </c>
      <c r="J73" s="1249"/>
      <c r="K73" s="1230">
        <v>45.3</v>
      </c>
      <c r="L73" s="1230">
        <v>37.5</v>
      </c>
      <c r="M73" s="1219">
        <v>33.299999999999997</v>
      </c>
      <c r="N73" s="1219">
        <v>37.200000000000003</v>
      </c>
      <c r="O73" s="1219">
        <v>42</v>
      </c>
      <c r="S73" s="243">
        <v>9.9</v>
      </c>
    </row>
    <row r="74" spans="2:30">
      <c r="B74" s="248"/>
      <c r="C74" s="244"/>
      <c r="D74" s="244"/>
      <c r="E74" s="244"/>
      <c r="F74" s="244"/>
      <c r="G74" s="1245"/>
      <c r="H74" s="1246"/>
      <c r="I74" s="1250"/>
      <c r="J74" s="1250"/>
      <c r="K74" s="1230"/>
      <c r="L74" s="1230"/>
      <c r="M74" s="1219"/>
      <c r="N74" s="1219"/>
      <c r="O74" s="1219"/>
    </row>
    <row r="75" spans="2:30">
      <c r="B75" s="248"/>
      <c r="C75" s="244"/>
      <c r="D75" s="244"/>
      <c r="E75" s="244"/>
      <c r="F75" s="244"/>
      <c r="G75" s="1245"/>
      <c r="H75" s="1246"/>
      <c r="I75" s="1229" t="s">
        <v>555</v>
      </c>
      <c r="J75" s="1229"/>
      <c r="K75" s="1251">
        <v>8</v>
      </c>
      <c r="L75" s="1251">
        <v>7</v>
      </c>
      <c r="M75" s="1251">
        <v>6.1</v>
      </c>
      <c r="N75" s="1251">
        <v>5.5</v>
      </c>
      <c r="O75" s="1251">
        <v>4.8</v>
      </c>
      <c r="U75" s="243">
        <v>81.2</v>
      </c>
      <c r="W75" s="243">
        <v>87.2</v>
      </c>
      <c r="Y75" s="243">
        <v>99.8</v>
      </c>
      <c r="AA75" s="243">
        <v>109.5</v>
      </c>
      <c r="AC75" s="243">
        <v>115.2</v>
      </c>
    </row>
    <row r="76" spans="2:30">
      <c r="B76" s="248"/>
      <c r="C76" s="244"/>
      <c r="D76" s="244"/>
      <c r="E76" s="244"/>
      <c r="F76" s="244"/>
      <c r="G76" s="1247"/>
      <c r="H76" s="1248"/>
      <c r="I76" s="1229"/>
      <c r="J76" s="1229"/>
      <c r="K76" s="1252"/>
      <c r="L76" s="1252"/>
      <c r="M76" s="1252"/>
      <c r="N76" s="1252"/>
      <c r="O76" s="1252"/>
    </row>
    <row r="77" spans="2:30">
      <c r="B77" s="248"/>
      <c r="C77" s="244"/>
      <c r="D77" s="244"/>
      <c r="E77" s="244"/>
      <c r="F77" s="244"/>
      <c r="G77" s="1223" t="s">
        <v>552</v>
      </c>
      <c r="H77" s="1224"/>
      <c r="I77" s="1229" t="s">
        <v>550</v>
      </c>
      <c r="J77" s="1229"/>
      <c r="K77" s="1230">
        <v>88.3</v>
      </c>
      <c r="L77" s="1230">
        <v>76.2</v>
      </c>
      <c r="M77" s="1219">
        <v>65.3</v>
      </c>
      <c r="N77" s="1219">
        <v>60.8</v>
      </c>
      <c r="O77" s="1219">
        <v>41.5</v>
      </c>
      <c r="R77" s="243">
        <v>12.3</v>
      </c>
      <c r="T77" s="243">
        <v>11.1</v>
      </c>
    </row>
    <row r="78" spans="2:30">
      <c r="B78" s="248"/>
      <c r="C78" s="244"/>
      <c r="D78" s="244"/>
      <c r="E78" s="244"/>
      <c r="F78" s="244"/>
      <c r="G78" s="1225"/>
      <c r="H78" s="1226"/>
      <c r="I78" s="1229"/>
      <c r="J78" s="1229"/>
      <c r="K78" s="1230"/>
      <c r="L78" s="1230"/>
      <c r="M78" s="1219"/>
      <c r="N78" s="1219"/>
      <c r="O78" s="1219"/>
    </row>
    <row r="79" spans="2:30">
      <c r="B79" s="248"/>
      <c r="C79" s="244"/>
      <c r="D79" s="244"/>
      <c r="E79" s="244"/>
      <c r="F79" s="244"/>
      <c r="G79" s="1225"/>
      <c r="H79" s="1226"/>
      <c r="I79" s="1220" t="s">
        <v>555</v>
      </c>
      <c r="J79" s="1221"/>
      <c r="K79" s="1222">
        <v>13.8</v>
      </c>
      <c r="L79" s="1222">
        <v>12.8</v>
      </c>
      <c r="M79" s="1222">
        <v>12</v>
      </c>
      <c r="N79" s="1222">
        <v>11.1</v>
      </c>
      <c r="O79" s="1222">
        <v>9.6</v>
      </c>
      <c r="V79" s="243">
        <v>53.5</v>
      </c>
      <c r="X79" s="243">
        <v>48.2</v>
      </c>
      <c r="Z79" s="243">
        <v>34.200000000000003</v>
      </c>
      <c r="AB79" s="243">
        <v>30.3</v>
      </c>
      <c r="AD79" s="243">
        <v>28.9</v>
      </c>
    </row>
    <row r="80" spans="2:30">
      <c r="B80" s="248"/>
      <c r="C80" s="244"/>
      <c r="D80" s="244"/>
      <c r="E80" s="244"/>
      <c r="F80" s="244"/>
      <c r="G80" s="1227"/>
      <c r="H80" s="1228"/>
      <c r="I80" s="1221"/>
      <c r="J80" s="1221"/>
      <c r="K80" s="1222"/>
      <c r="L80" s="1222"/>
      <c r="M80" s="1222"/>
      <c r="N80" s="1222"/>
      <c r="O80" s="1222"/>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23241</v>
      </c>
      <c r="E3" s="116"/>
      <c r="F3" s="117">
        <v>67201</v>
      </c>
      <c r="G3" s="118"/>
      <c r="H3" s="119"/>
    </row>
    <row r="4" spans="1:8">
      <c r="A4" s="120"/>
      <c r="B4" s="121"/>
      <c r="C4" s="122"/>
      <c r="D4" s="123">
        <v>13681</v>
      </c>
      <c r="E4" s="124"/>
      <c r="F4" s="125">
        <v>35210</v>
      </c>
      <c r="G4" s="126"/>
      <c r="H4" s="127"/>
    </row>
    <row r="5" spans="1:8">
      <c r="A5" s="108" t="s">
        <v>515</v>
      </c>
      <c r="B5" s="113"/>
      <c r="C5" s="114"/>
      <c r="D5" s="115">
        <v>15483</v>
      </c>
      <c r="E5" s="116"/>
      <c r="F5" s="117">
        <v>75709</v>
      </c>
      <c r="G5" s="118"/>
      <c r="H5" s="119"/>
    </row>
    <row r="6" spans="1:8">
      <c r="A6" s="120"/>
      <c r="B6" s="121"/>
      <c r="C6" s="122"/>
      <c r="D6" s="123">
        <v>12503</v>
      </c>
      <c r="E6" s="124"/>
      <c r="F6" s="125">
        <v>35212</v>
      </c>
      <c r="G6" s="126"/>
      <c r="H6" s="127"/>
    </row>
    <row r="7" spans="1:8">
      <c r="A7" s="108" t="s">
        <v>516</v>
      </c>
      <c r="B7" s="113"/>
      <c r="C7" s="114"/>
      <c r="D7" s="115">
        <v>25623</v>
      </c>
      <c r="E7" s="116"/>
      <c r="F7" s="117">
        <v>90961</v>
      </c>
      <c r="G7" s="118"/>
      <c r="H7" s="119"/>
    </row>
    <row r="8" spans="1:8">
      <c r="A8" s="120"/>
      <c r="B8" s="121"/>
      <c r="C8" s="122"/>
      <c r="D8" s="123">
        <v>14566</v>
      </c>
      <c r="E8" s="124"/>
      <c r="F8" s="125">
        <v>37720</v>
      </c>
      <c r="G8" s="126"/>
      <c r="H8" s="127"/>
    </row>
    <row r="9" spans="1:8">
      <c r="A9" s="108" t="s">
        <v>517</v>
      </c>
      <c r="B9" s="113"/>
      <c r="C9" s="114"/>
      <c r="D9" s="115">
        <v>34856</v>
      </c>
      <c r="E9" s="116"/>
      <c r="F9" s="117">
        <v>106614</v>
      </c>
      <c r="G9" s="118"/>
      <c r="H9" s="119"/>
    </row>
    <row r="10" spans="1:8">
      <c r="A10" s="120"/>
      <c r="B10" s="121"/>
      <c r="C10" s="122"/>
      <c r="D10" s="123">
        <v>18776</v>
      </c>
      <c r="E10" s="124"/>
      <c r="F10" s="125">
        <v>45545</v>
      </c>
      <c r="G10" s="126"/>
      <c r="H10" s="127"/>
    </row>
    <row r="11" spans="1:8">
      <c r="A11" s="108" t="s">
        <v>518</v>
      </c>
      <c r="B11" s="113"/>
      <c r="C11" s="114"/>
      <c r="D11" s="115">
        <v>45014</v>
      </c>
      <c r="E11" s="116"/>
      <c r="F11" s="117">
        <v>63727</v>
      </c>
      <c r="G11" s="118"/>
      <c r="H11" s="119"/>
    </row>
    <row r="12" spans="1:8">
      <c r="A12" s="120"/>
      <c r="B12" s="121"/>
      <c r="C12" s="128"/>
      <c r="D12" s="123">
        <v>26255</v>
      </c>
      <c r="E12" s="124"/>
      <c r="F12" s="125">
        <v>34577</v>
      </c>
      <c r="G12" s="126"/>
      <c r="H12" s="127"/>
    </row>
    <row r="13" spans="1:8">
      <c r="A13" s="108"/>
      <c r="B13" s="113"/>
      <c r="C13" s="129"/>
      <c r="D13" s="130">
        <v>28843</v>
      </c>
      <c r="E13" s="131"/>
      <c r="F13" s="132">
        <v>80842</v>
      </c>
      <c r="G13" s="133"/>
      <c r="H13" s="119"/>
    </row>
    <row r="14" spans="1:8">
      <c r="A14" s="120"/>
      <c r="B14" s="121"/>
      <c r="C14" s="122"/>
      <c r="D14" s="123">
        <v>17156</v>
      </c>
      <c r="E14" s="124"/>
      <c r="F14" s="125">
        <v>37653</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8.32</v>
      </c>
      <c r="C19" s="134">
        <f>ROUND(VALUE(SUBSTITUTE(実質収支比率等に係る経年分析!G$48,"▲","-")),2)</f>
        <v>9.44</v>
      </c>
      <c r="D19" s="134">
        <f>ROUND(VALUE(SUBSTITUTE(実質収支比率等に係る経年分析!H$48,"▲","-")),2)</f>
        <v>9.16</v>
      </c>
      <c r="E19" s="134">
        <f>ROUND(VALUE(SUBSTITUTE(実質収支比率等に係る経年分析!I$48,"▲","-")),2)</f>
        <v>7.41</v>
      </c>
      <c r="F19" s="134">
        <f>ROUND(VALUE(SUBSTITUTE(実質収支比率等に係る経年分析!J$48,"▲","-")),2)</f>
        <v>12.57</v>
      </c>
    </row>
    <row r="20" spans="1:11">
      <c r="A20" s="134" t="s">
        <v>42</v>
      </c>
      <c r="B20" s="134">
        <f>ROUND(VALUE(SUBSTITUTE(実質収支比率等に係る経年分析!F$47,"▲","-")),2)</f>
        <v>11.2</v>
      </c>
      <c r="C20" s="134">
        <f>ROUND(VALUE(SUBSTITUTE(実質収支比率等に係る経年分析!G$47,"▲","-")),2)</f>
        <v>11.81</v>
      </c>
      <c r="D20" s="134">
        <f>ROUND(VALUE(SUBSTITUTE(実質収支比率等に係る経年分析!H$47,"▲","-")),2)</f>
        <v>11.05</v>
      </c>
      <c r="E20" s="134">
        <f>ROUND(VALUE(SUBSTITUTE(実質収支比率等に係る経年分析!I$47,"▲","-")),2)</f>
        <v>9.99</v>
      </c>
      <c r="F20" s="134">
        <f>ROUND(VALUE(SUBSTITUTE(実質収支比率等に係る経年分析!J$47,"▲","-")),2)</f>
        <v>10.45</v>
      </c>
    </row>
    <row r="21" spans="1:11">
      <c r="A21" s="134" t="s">
        <v>43</v>
      </c>
      <c r="B21" s="134">
        <f>IF(ISNUMBER(VALUE(SUBSTITUTE(実質収支比率等に係る経年分析!F$49,"▲","-"))),ROUND(VALUE(SUBSTITUTE(実質収支比率等に係る経年分析!F$49,"▲","-")),2),NA())</f>
        <v>1.97</v>
      </c>
      <c r="C21" s="134">
        <f>IF(ISNUMBER(VALUE(SUBSTITUTE(実質収支比率等に係る経年分析!G$49,"▲","-"))),ROUND(VALUE(SUBSTITUTE(実質収支比率等に係る経年分析!G$49,"▲","-")),2),NA())</f>
        <v>1.75</v>
      </c>
      <c r="D21" s="134">
        <f>IF(ISNUMBER(VALUE(SUBSTITUTE(実質収支比率等に係る経年分析!H$49,"▲","-"))),ROUND(VALUE(SUBSTITUTE(実質収支比率等に係る経年分析!H$49,"▲","-")),2),NA())</f>
        <v>-0.64</v>
      </c>
      <c r="E21" s="134">
        <f>IF(ISNUMBER(VALUE(SUBSTITUTE(実質収支比率等に係る経年分析!I$49,"▲","-"))),ROUND(VALUE(SUBSTITUTE(実質収支比率等に係る経年分析!I$49,"▲","-")),2),NA())</f>
        <v>-2.9</v>
      </c>
      <c r="F21" s="134">
        <f>IF(ISNUMBER(VALUE(SUBSTITUTE(実質収支比率等に係る経年分析!J$49,"▲","-"))),ROUND(VALUE(SUBSTITUTE(実質収支比率等に係る経年分析!J$49,"▲","-")),2),NA())</f>
        <v>5.85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学校給食費特別会計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土地取得特別会計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2.2200000000000002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2.35</v>
      </c>
    </row>
    <row r="35" spans="1:16">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7.79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9.43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9.16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12.56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1372</v>
      </c>
      <c r="E42" s="136"/>
      <c r="F42" s="136"/>
      <c r="G42" s="136">
        <f>'実質公債費比率（分子）の構造'!L$52</f>
        <v>1381</v>
      </c>
      <c r="H42" s="136"/>
      <c r="I42" s="136"/>
      <c r="J42" s="136">
        <f>'実質公債費比率（分子）の構造'!M$52</f>
        <v>1370</v>
      </c>
      <c r="K42" s="136"/>
      <c r="L42" s="136"/>
      <c r="M42" s="136">
        <f>'実質公債費比率（分子）の構造'!N$52</f>
        <v>1424</v>
      </c>
      <c r="N42" s="136"/>
      <c r="O42" s="136"/>
      <c r="P42" s="136">
        <f>'実質公債費比率（分子）の構造'!O$52</f>
        <v>1282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82</v>
      </c>
      <c r="C45" s="136"/>
      <c r="D45" s="136"/>
      <c r="E45" s="136">
        <f>'実質公債費比率（分子）の構造'!L$49</f>
        <v>50</v>
      </c>
      <c r="F45" s="136"/>
      <c r="G45" s="136"/>
      <c r="H45" s="136">
        <f>'実質公債費比率（分子）の構造'!M$49</f>
        <v>14</v>
      </c>
      <c r="I45" s="136"/>
      <c r="J45" s="136"/>
      <c r="K45" s="136">
        <f>'実質公債費比率（分子）の構造'!N$49</f>
        <v>19</v>
      </c>
      <c r="L45" s="136"/>
      <c r="M45" s="136"/>
      <c r="N45" s="136">
        <f>'実質公債費比率（分子）の構造'!O$49</f>
        <v>23</v>
      </c>
      <c r="O45" s="136"/>
      <c r="P45" s="136"/>
    </row>
    <row r="46" spans="1:16">
      <c r="A46" s="136" t="s">
        <v>54</v>
      </c>
      <c r="B46" s="136">
        <f>'実質公債費比率（分子）の構造'!K$48</f>
        <v>475</v>
      </c>
      <c r="C46" s="136"/>
      <c r="D46" s="136"/>
      <c r="E46" s="136">
        <f>'実質公債費比率（分子）の構造'!L$48</f>
        <v>469</v>
      </c>
      <c r="F46" s="136"/>
      <c r="G46" s="136"/>
      <c r="H46" s="136">
        <f>'実質公債費比率（分子）の構造'!M$48</f>
        <v>484</v>
      </c>
      <c r="I46" s="136"/>
      <c r="J46" s="136"/>
      <c r="K46" s="136">
        <f>'実質公債費比率（分子）の構造'!N$48</f>
        <v>489</v>
      </c>
      <c r="L46" s="136"/>
      <c r="M46" s="136"/>
      <c r="N46" s="136">
        <f>'実質公債費比率（分子）の構造'!O$48</f>
        <v>513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1344</v>
      </c>
      <c r="C49" s="136"/>
      <c r="D49" s="136"/>
      <c r="E49" s="136">
        <f>'実質公債費比率（分子）の構造'!L$45</f>
        <v>1322</v>
      </c>
      <c r="F49" s="136"/>
      <c r="G49" s="136"/>
      <c r="H49" s="136">
        <f>'実質公債費比率（分子）の構造'!M$45</f>
        <v>1304</v>
      </c>
      <c r="I49" s="136"/>
      <c r="J49" s="136"/>
      <c r="K49" s="136">
        <f>'実質公債費比率（分子）の構造'!N$45</f>
        <v>1291</v>
      </c>
      <c r="L49" s="136"/>
      <c r="M49" s="136"/>
      <c r="N49" s="136">
        <f>'実質公債費比率（分子）の構造'!O$45</f>
        <v>1072</v>
      </c>
      <c r="O49" s="136"/>
      <c r="P49" s="136"/>
    </row>
    <row r="50" spans="1:16">
      <c r="A50" s="136" t="s">
        <v>58</v>
      </c>
      <c r="B50" s="136" t="e">
        <f>NA()</f>
        <v>#N/A</v>
      </c>
      <c r="C50" s="136">
        <f>IF(ISNUMBER('実質公債費比率（分子）の構造'!K$53),'実質公債費比率（分子）の構造'!K$53,NA())</f>
        <v>529</v>
      </c>
      <c r="D50" s="136" t="e">
        <f>NA()</f>
        <v>#N/A</v>
      </c>
      <c r="E50" s="136" t="e">
        <f>NA()</f>
        <v>#N/A</v>
      </c>
      <c r="F50" s="136">
        <f>IF(ISNUMBER('実質公債費比率（分子）の構造'!L$53),'実質公債費比率（分子）の構造'!L$53,NA())</f>
        <v>460</v>
      </c>
      <c r="G50" s="136" t="e">
        <f>NA()</f>
        <v>#N/A</v>
      </c>
      <c r="H50" s="136" t="e">
        <f>NA()</f>
        <v>#N/A</v>
      </c>
      <c r="I50" s="136">
        <f>IF(ISNUMBER('実質公債費比率（分子）の構造'!M$53),'実質公債費比率（分子）の構造'!M$53,NA())</f>
        <v>432</v>
      </c>
      <c r="J50" s="136" t="e">
        <f>NA()</f>
        <v>#N/A</v>
      </c>
      <c r="K50" s="136" t="e">
        <f>NA()</f>
        <v>#N/A</v>
      </c>
      <c r="L50" s="136">
        <f>IF(ISNUMBER('実質公債費比率（分子）の構造'!N$53),'実質公債費比率（分子）の構造'!N$53,NA())</f>
        <v>375</v>
      </c>
      <c r="M50" s="136" t="e">
        <f>NA()</f>
        <v>#N/A</v>
      </c>
      <c r="N50" s="136" t="e">
        <f>NA()</f>
        <v>#N/A</v>
      </c>
      <c r="O50" s="136">
        <f>IF(ISNUMBER('実質公債費比率（分子）の構造'!O$53),'実質公債費比率（分子）の構造'!O$53,NA())</f>
        <v>326</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11727</v>
      </c>
      <c r="E56" s="135"/>
      <c r="F56" s="135"/>
      <c r="G56" s="135">
        <f>'将来負担比率（分子）の構造'!J$51</f>
        <v>11901</v>
      </c>
      <c r="H56" s="135"/>
      <c r="I56" s="135"/>
      <c r="J56" s="135">
        <f>'将来負担比率（分子）の構造'!K$51</f>
        <v>12470</v>
      </c>
      <c r="K56" s="135"/>
      <c r="L56" s="135"/>
      <c r="M56" s="135">
        <f>'将来負担比率（分子）の構造'!L$51</f>
        <v>12947</v>
      </c>
      <c r="N56" s="135"/>
      <c r="O56" s="135"/>
      <c r="P56" s="135">
        <f>'将来負担比率（分子）の構造'!M$51</f>
        <v>12994</v>
      </c>
    </row>
    <row r="57" spans="1:16">
      <c r="A57" s="135" t="s">
        <v>34</v>
      </c>
      <c r="B57" s="135"/>
      <c r="C57" s="135"/>
      <c r="D57" s="135">
        <f>'将来負担比率（分子）の構造'!I$50</f>
        <v>4745</v>
      </c>
      <c r="E57" s="135"/>
      <c r="F57" s="135"/>
      <c r="G57" s="135">
        <f>'将来負担比率（分子）の構造'!J$50</f>
        <v>4673</v>
      </c>
      <c r="H57" s="135"/>
      <c r="I57" s="135"/>
      <c r="J57" s="135">
        <f>'将来負担比率（分子）の構造'!K$50</f>
        <v>4533</v>
      </c>
      <c r="K57" s="135"/>
      <c r="L57" s="135"/>
      <c r="M57" s="135">
        <f>'将来負担比率（分子）の構造'!L$50</f>
        <v>4420</v>
      </c>
      <c r="N57" s="135"/>
      <c r="O57" s="135"/>
      <c r="P57" s="135">
        <f>'将来負担比率（分子）の構造'!M$50</f>
        <v>4258</v>
      </c>
    </row>
    <row r="58" spans="1:16">
      <c r="A58" s="135" t="s">
        <v>33</v>
      </c>
      <c r="B58" s="135"/>
      <c r="C58" s="135"/>
      <c r="D58" s="135">
        <f>'将来負担比率（分子）の構造'!I$49</f>
        <v>2342</v>
      </c>
      <c r="E58" s="135"/>
      <c r="F58" s="135"/>
      <c r="G58" s="135">
        <f>'将来負担比率（分子）の構造'!J$49</f>
        <v>2535</v>
      </c>
      <c r="H58" s="135"/>
      <c r="I58" s="135"/>
      <c r="J58" s="135">
        <f>'将来負担比率（分子）の構造'!K$49</f>
        <v>2766</v>
      </c>
      <c r="K58" s="135"/>
      <c r="L58" s="135"/>
      <c r="M58" s="135">
        <f>'将来負担比率（分子）の構造'!L$49</f>
        <v>2763</v>
      </c>
      <c r="N58" s="135"/>
      <c r="O58" s="135"/>
      <c r="P58" s="135">
        <f>'将来負担比率（分子）の構造'!M$49</f>
        <v>2650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3607</v>
      </c>
      <c r="C62" s="135"/>
      <c r="D62" s="135"/>
      <c r="E62" s="135">
        <f>'将来負担比率（分子）の構造'!J$45</f>
        <v>3561</v>
      </c>
      <c r="F62" s="135"/>
      <c r="G62" s="135"/>
      <c r="H62" s="135">
        <f>'将来負担比率（分子）の構造'!K$45</f>
        <v>3390</v>
      </c>
      <c r="I62" s="135"/>
      <c r="J62" s="135"/>
      <c r="K62" s="135">
        <f>'将来負担比率（分子）の構造'!L$45</f>
        <v>3369</v>
      </c>
      <c r="L62" s="135"/>
      <c r="M62" s="135"/>
      <c r="N62" s="135">
        <f>'将来負担比率（分子）の構造'!M$45</f>
        <v>3402</v>
      </c>
      <c r="O62" s="135"/>
      <c r="P62" s="135"/>
    </row>
    <row r="63" spans="1:16">
      <c r="A63" s="135" t="s">
        <v>27</v>
      </c>
      <c r="B63" s="135">
        <f>'将来負担比率（分子）の構造'!I$44</f>
        <v>131</v>
      </c>
      <c r="C63" s="135"/>
      <c r="D63" s="135"/>
      <c r="E63" s="135">
        <f>'将来負担比率（分子）の構造'!J$44</f>
        <v>266</v>
      </c>
      <c r="F63" s="135"/>
      <c r="G63" s="135"/>
      <c r="H63" s="135">
        <f>'将来負担比率（分子）の構造'!K$44</f>
        <v>1077</v>
      </c>
      <c r="I63" s="135"/>
      <c r="J63" s="135"/>
      <c r="K63" s="135">
        <f>'将来負担比率（分子）の構造'!L$44</f>
        <v>2026</v>
      </c>
      <c r="L63" s="135"/>
      <c r="M63" s="135"/>
      <c r="N63" s="135">
        <f>'将来負担比率（分子）の構造'!M$44</f>
        <v>2015</v>
      </c>
      <c r="O63" s="135"/>
      <c r="P63" s="135"/>
    </row>
    <row r="64" spans="1:16">
      <c r="A64" s="135" t="s">
        <v>26</v>
      </c>
      <c r="B64" s="135">
        <f>'将来負担比率（分子）の構造'!I$43</f>
        <v>6786</v>
      </c>
      <c r="C64" s="135"/>
      <c r="D64" s="135"/>
      <c r="E64" s="135">
        <f>'将来負担比率（分子）の構造'!J$43</f>
        <v>6641</v>
      </c>
      <c r="F64" s="135"/>
      <c r="G64" s="135"/>
      <c r="H64" s="135">
        <f>'将来負担比率（分子）の構造'!K$43</f>
        <v>6524</v>
      </c>
      <c r="I64" s="135"/>
      <c r="J64" s="135"/>
      <c r="K64" s="135">
        <f>'将来負担比率（分子）の構造'!L$43</f>
        <v>6393</v>
      </c>
      <c r="L64" s="135"/>
      <c r="M64" s="135"/>
      <c r="N64" s="135">
        <f>'将来負担比率（分子）の構造'!M$43</f>
        <v>6391</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11740</v>
      </c>
      <c r="C66" s="135"/>
      <c r="D66" s="135"/>
      <c r="E66" s="135">
        <f>'将来負担比率（分子）の構造'!J$41</f>
        <v>11498</v>
      </c>
      <c r="F66" s="135"/>
      <c r="G66" s="135"/>
      <c r="H66" s="135">
        <f>'将来負担比率（分子）の構造'!K$41</f>
        <v>11365</v>
      </c>
      <c r="I66" s="135"/>
      <c r="J66" s="135"/>
      <c r="K66" s="135">
        <f>'将来負担比率（分子）の構造'!L$41</f>
        <v>11196</v>
      </c>
      <c r="L66" s="135"/>
      <c r="M66" s="135"/>
      <c r="N66" s="135">
        <f>'将来負担比率（分子）の構造'!M$41</f>
        <v>11411</v>
      </c>
      <c r="O66" s="135"/>
      <c r="P66" s="135"/>
    </row>
    <row r="67" spans="1:16">
      <c r="A67" s="135" t="s">
        <v>62</v>
      </c>
      <c r="B67" s="135" t="e">
        <f>NA()</f>
        <v>#N/A</v>
      </c>
      <c r="C67" s="135">
        <f>IF(ISNUMBER('将来負担比率（分子）の構造'!I$52), IF('将来負担比率（分子）の構造'!I$52 &lt; 0, 0, '将来負担比率（分子）の構造'!I$52), NA())</f>
        <v>3450</v>
      </c>
      <c r="D67" s="135" t="e">
        <f>NA()</f>
        <v>#N/A</v>
      </c>
      <c r="E67" s="135" t="e">
        <f>NA()</f>
        <v>#N/A</v>
      </c>
      <c r="F67" s="135">
        <f>IF(ISNUMBER('将来負担比率（分子）の構造'!J$52), IF('将来負担比率（分子）の構造'!J$52 &lt; 0, 0, '将来負担比率（分子）の構造'!J$52), NA())</f>
        <v>2857</v>
      </c>
      <c r="G67" s="135" t="e">
        <f>NA()</f>
        <v>#N/A</v>
      </c>
      <c r="H67" s="135" t="e">
        <f>NA()</f>
        <v>#N/A</v>
      </c>
      <c r="I67" s="135">
        <f>IF(ISNUMBER('将来負担比率（分子）の構造'!K$52), IF('将来負担比率（分子）の構造'!K$52 &lt; 0, 0, '将来負担比率（分子）の構造'!K$52), NA())</f>
        <v>2585</v>
      </c>
      <c r="J67" s="135" t="e">
        <f>NA()</f>
        <v>#N/A</v>
      </c>
      <c r="K67" s="135" t="e">
        <f>NA()</f>
        <v>#N/A</v>
      </c>
      <c r="L67" s="135">
        <f>IF(ISNUMBER('将来負担比率（分子）の構造'!L$52), IF('将来負担比率（分子）の構造'!L$52 &lt; 0, 0, '将来負担比率（分子）の構造'!L$52), NA())</f>
        <v>2854</v>
      </c>
      <c r="M67" s="135" t="e">
        <f>NA()</f>
        <v>#N/A</v>
      </c>
      <c r="N67" s="135" t="e">
        <f>NA()</f>
        <v>#N/A</v>
      </c>
      <c r="O67" s="135">
        <f>IF(ISNUMBER('将来負担比率（分子）の構造'!M$52), IF('将来負担比率（分子）の構造'!M$52 &lt; 0, 0, '将来負担比率（分子）の構造'!M$52), NA())</f>
        <v>3318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6472948</v>
      </c>
      <c r="S5" s="669"/>
      <c r="T5" s="669"/>
      <c r="U5" s="669"/>
      <c r="V5" s="669"/>
      <c r="W5" s="669"/>
      <c r="X5" s="669"/>
      <c r="Y5" s="716"/>
      <c r="Z5" s="729">
        <v>40.799999999999997</v>
      </c>
      <c r="AA5" s="729"/>
      <c r="AB5" s="729"/>
      <c r="AC5" s="729"/>
      <c r="AD5" s="730">
        <v>5987140</v>
      </c>
      <c r="AE5" s="730"/>
      <c r="AF5" s="730"/>
      <c r="AG5" s="730"/>
      <c r="AH5" s="730"/>
      <c r="AI5" s="730"/>
      <c r="AJ5" s="730"/>
      <c r="AK5" s="730"/>
      <c r="AL5" s="717">
        <v>69.5</v>
      </c>
      <c r="AM5" s="686"/>
      <c r="AN5" s="686"/>
      <c r="AO5" s="718"/>
      <c r="AP5" s="705" t="s">
        <v>206</v>
      </c>
      <c r="AQ5" s="706"/>
      <c r="AR5" s="706"/>
      <c r="AS5" s="706"/>
      <c r="AT5" s="706"/>
      <c r="AU5" s="706"/>
      <c r="AV5" s="706"/>
      <c r="AW5" s="706"/>
      <c r="AX5" s="706"/>
      <c r="AY5" s="706"/>
      <c r="AZ5" s="706"/>
      <c r="BA5" s="706"/>
      <c r="BB5" s="706"/>
      <c r="BC5" s="706"/>
      <c r="BD5" s="706"/>
      <c r="BE5" s="706"/>
      <c r="BF5" s="707"/>
      <c r="BG5" s="618">
        <v>5987140</v>
      </c>
      <c r="BH5" s="619"/>
      <c r="BI5" s="619"/>
      <c r="BJ5" s="619"/>
      <c r="BK5" s="619"/>
      <c r="BL5" s="619"/>
      <c r="BM5" s="619"/>
      <c r="BN5" s="620"/>
      <c r="BO5" s="671">
        <v>92.5</v>
      </c>
      <c r="BP5" s="671"/>
      <c r="BQ5" s="671"/>
      <c r="BR5" s="671"/>
      <c r="BS5" s="672">
        <v>32026</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116954</v>
      </c>
      <c r="S6" s="619"/>
      <c r="T6" s="619"/>
      <c r="U6" s="619"/>
      <c r="V6" s="619"/>
      <c r="W6" s="619"/>
      <c r="X6" s="619"/>
      <c r="Y6" s="620"/>
      <c r="Z6" s="671">
        <v>0.7</v>
      </c>
      <c r="AA6" s="671"/>
      <c r="AB6" s="671"/>
      <c r="AC6" s="671"/>
      <c r="AD6" s="672">
        <v>116954</v>
      </c>
      <c r="AE6" s="672"/>
      <c r="AF6" s="672"/>
      <c r="AG6" s="672"/>
      <c r="AH6" s="672"/>
      <c r="AI6" s="672"/>
      <c r="AJ6" s="672"/>
      <c r="AK6" s="672"/>
      <c r="AL6" s="641">
        <v>1.4</v>
      </c>
      <c r="AM6" s="673"/>
      <c r="AN6" s="673"/>
      <c r="AO6" s="674"/>
      <c r="AP6" s="615" t="s">
        <v>211</v>
      </c>
      <c r="AQ6" s="616"/>
      <c r="AR6" s="616"/>
      <c r="AS6" s="616"/>
      <c r="AT6" s="616"/>
      <c r="AU6" s="616"/>
      <c r="AV6" s="616"/>
      <c r="AW6" s="616"/>
      <c r="AX6" s="616"/>
      <c r="AY6" s="616"/>
      <c r="AZ6" s="616"/>
      <c r="BA6" s="616"/>
      <c r="BB6" s="616"/>
      <c r="BC6" s="616"/>
      <c r="BD6" s="616"/>
      <c r="BE6" s="616"/>
      <c r="BF6" s="617"/>
      <c r="BG6" s="618">
        <v>5987140</v>
      </c>
      <c r="BH6" s="619"/>
      <c r="BI6" s="619"/>
      <c r="BJ6" s="619"/>
      <c r="BK6" s="619"/>
      <c r="BL6" s="619"/>
      <c r="BM6" s="619"/>
      <c r="BN6" s="620"/>
      <c r="BO6" s="671">
        <v>92.5</v>
      </c>
      <c r="BP6" s="671"/>
      <c r="BQ6" s="671"/>
      <c r="BR6" s="671"/>
      <c r="BS6" s="672">
        <v>32026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196120</v>
      </c>
      <c r="CS6" s="619"/>
      <c r="CT6" s="619"/>
      <c r="CU6" s="619"/>
      <c r="CV6" s="619"/>
      <c r="CW6" s="619"/>
      <c r="CX6" s="619"/>
      <c r="CY6" s="620"/>
      <c r="CZ6" s="671">
        <v>1.3</v>
      </c>
      <c r="DA6" s="671"/>
      <c r="DB6" s="671"/>
      <c r="DC6" s="671"/>
      <c r="DD6" s="624" t="s">
        <v>213</v>
      </c>
      <c r="DE6" s="619"/>
      <c r="DF6" s="619"/>
      <c r="DG6" s="619"/>
      <c r="DH6" s="619"/>
      <c r="DI6" s="619"/>
      <c r="DJ6" s="619"/>
      <c r="DK6" s="619"/>
      <c r="DL6" s="619"/>
      <c r="DM6" s="619"/>
      <c r="DN6" s="619"/>
      <c r="DO6" s="619"/>
      <c r="DP6" s="620"/>
      <c r="DQ6" s="624">
        <v>196103</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15758</v>
      </c>
      <c r="S7" s="619"/>
      <c r="T7" s="619"/>
      <c r="U7" s="619"/>
      <c r="V7" s="619"/>
      <c r="W7" s="619"/>
      <c r="X7" s="619"/>
      <c r="Y7" s="620"/>
      <c r="Z7" s="671">
        <v>0.1</v>
      </c>
      <c r="AA7" s="671"/>
      <c r="AB7" s="671"/>
      <c r="AC7" s="671"/>
      <c r="AD7" s="672">
        <v>15758</v>
      </c>
      <c r="AE7" s="672"/>
      <c r="AF7" s="672"/>
      <c r="AG7" s="672"/>
      <c r="AH7" s="672"/>
      <c r="AI7" s="672"/>
      <c r="AJ7" s="672"/>
      <c r="AK7" s="672"/>
      <c r="AL7" s="641">
        <v>0.2</v>
      </c>
      <c r="AM7" s="673"/>
      <c r="AN7" s="673"/>
      <c r="AO7" s="674"/>
      <c r="AP7" s="615" t="s">
        <v>215</v>
      </c>
      <c r="AQ7" s="616"/>
      <c r="AR7" s="616"/>
      <c r="AS7" s="616"/>
      <c r="AT7" s="616"/>
      <c r="AU7" s="616"/>
      <c r="AV7" s="616"/>
      <c r="AW7" s="616"/>
      <c r="AX7" s="616"/>
      <c r="AY7" s="616"/>
      <c r="AZ7" s="616"/>
      <c r="BA7" s="616"/>
      <c r="BB7" s="616"/>
      <c r="BC7" s="616"/>
      <c r="BD7" s="616"/>
      <c r="BE7" s="616"/>
      <c r="BF7" s="617"/>
      <c r="BG7" s="618">
        <v>3072952</v>
      </c>
      <c r="BH7" s="619"/>
      <c r="BI7" s="619"/>
      <c r="BJ7" s="619"/>
      <c r="BK7" s="619"/>
      <c r="BL7" s="619"/>
      <c r="BM7" s="619"/>
      <c r="BN7" s="620"/>
      <c r="BO7" s="671">
        <v>47.5</v>
      </c>
      <c r="BP7" s="671"/>
      <c r="BQ7" s="671"/>
      <c r="BR7" s="671"/>
      <c r="BS7" s="672">
        <v>32026</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1884263</v>
      </c>
      <c r="CS7" s="619"/>
      <c r="CT7" s="619"/>
      <c r="CU7" s="619"/>
      <c r="CV7" s="619"/>
      <c r="CW7" s="619"/>
      <c r="CX7" s="619"/>
      <c r="CY7" s="620"/>
      <c r="CZ7" s="671">
        <v>12.8</v>
      </c>
      <c r="DA7" s="671"/>
      <c r="DB7" s="671"/>
      <c r="DC7" s="671"/>
      <c r="DD7" s="624">
        <v>26671</v>
      </c>
      <c r="DE7" s="619"/>
      <c r="DF7" s="619"/>
      <c r="DG7" s="619"/>
      <c r="DH7" s="619"/>
      <c r="DI7" s="619"/>
      <c r="DJ7" s="619"/>
      <c r="DK7" s="619"/>
      <c r="DL7" s="619"/>
      <c r="DM7" s="619"/>
      <c r="DN7" s="619"/>
      <c r="DO7" s="619"/>
      <c r="DP7" s="620"/>
      <c r="DQ7" s="624">
        <v>1651816</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49523</v>
      </c>
      <c r="S8" s="619"/>
      <c r="T8" s="619"/>
      <c r="U8" s="619"/>
      <c r="V8" s="619"/>
      <c r="W8" s="619"/>
      <c r="X8" s="619"/>
      <c r="Y8" s="620"/>
      <c r="Z8" s="671">
        <v>0.3</v>
      </c>
      <c r="AA8" s="671"/>
      <c r="AB8" s="671"/>
      <c r="AC8" s="671"/>
      <c r="AD8" s="672">
        <v>49523</v>
      </c>
      <c r="AE8" s="672"/>
      <c r="AF8" s="672"/>
      <c r="AG8" s="672"/>
      <c r="AH8" s="672"/>
      <c r="AI8" s="672"/>
      <c r="AJ8" s="672"/>
      <c r="AK8" s="672"/>
      <c r="AL8" s="641">
        <v>0.6</v>
      </c>
      <c r="AM8" s="673"/>
      <c r="AN8" s="673"/>
      <c r="AO8" s="674"/>
      <c r="AP8" s="615" t="s">
        <v>218</v>
      </c>
      <c r="AQ8" s="616"/>
      <c r="AR8" s="616"/>
      <c r="AS8" s="616"/>
      <c r="AT8" s="616"/>
      <c r="AU8" s="616"/>
      <c r="AV8" s="616"/>
      <c r="AW8" s="616"/>
      <c r="AX8" s="616"/>
      <c r="AY8" s="616"/>
      <c r="AZ8" s="616"/>
      <c r="BA8" s="616"/>
      <c r="BB8" s="616"/>
      <c r="BC8" s="616"/>
      <c r="BD8" s="616"/>
      <c r="BE8" s="616"/>
      <c r="BF8" s="617"/>
      <c r="BG8" s="618">
        <v>85565</v>
      </c>
      <c r="BH8" s="619"/>
      <c r="BI8" s="619"/>
      <c r="BJ8" s="619"/>
      <c r="BK8" s="619"/>
      <c r="BL8" s="619"/>
      <c r="BM8" s="619"/>
      <c r="BN8" s="620"/>
      <c r="BO8" s="671">
        <v>1.3</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5592669</v>
      </c>
      <c r="CS8" s="619"/>
      <c r="CT8" s="619"/>
      <c r="CU8" s="619"/>
      <c r="CV8" s="619"/>
      <c r="CW8" s="619"/>
      <c r="CX8" s="619"/>
      <c r="CY8" s="620"/>
      <c r="CZ8" s="671">
        <v>38</v>
      </c>
      <c r="DA8" s="671"/>
      <c r="DB8" s="671"/>
      <c r="DC8" s="671"/>
      <c r="DD8" s="624">
        <v>143486</v>
      </c>
      <c r="DE8" s="619"/>
      <c r="DF8" s="619"/>
      <c r="DG8" s="619"/>
      <c r="DH8" s="619"/>
      <c r="DI8" s="619"/>
      <c r="DJ8" s="619"/>
      <c r="DK8" s="619"/>
      <c r="DL8" s="619"/>
      <c r="DM8" s="619"/>
      <c r="DN8" s="619"/>
      <c r="DO8" s="619"/>
      <c r="DP8" s="620"/>
      <c r="DQ8" s="624">
        <v>2966364</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51111</v>
      </c>
      <c r="S9" s="619"/>
      <c r="T9" s="619"/>
      <c r="U9" s="619"/>
      <c r="V9" s="619"/>
      <c r="W9" s="619"/>
      <c r="X9" s="619"/>
      <c r="Y9" s="620"/>
      <c r="Z9" s="671">
        <v>0.3</v>
      </c>
      <c r="AA9" s="671"/>
      <c r="AB9" s="671"/>
      <c r="AC9" s="671"/>
      <c r="AD9" s="672">
        <v>51111</v>
      </c>
      <c r="AE9" s="672"/>
      <c r="AF9" s="672"/>
      <c r="AG9" s="672"/>
      <c r="AH9" s="672"/>
      <c r="AI9" s="672"/>
      <c r="AJ9" s="672"/>
      <c r="AK9" s="672"/>
      <c r="AL9" s="641">
        <v>0.6</v>
      </c>
      <c r="AM9" s="673"/>
      <c r="AN9" s="673"/>
      <c r="AO9" s="674"/>
      <c r="AP9" s="615" t="s">
        <v>221</v>
      </c>
      <c r="AQ9" s="616"/>
      <c r="AR9" s="616"/>
      <c r="AS9" s="616"/>
      <c r="AT9" s="616"/>
      <c r="AU9" s="616"/>
      <c r="AV9" s="616"/>
      <c r="AW9" s="616"/>
      <c r="AX9" s="616"/>
      <c r="AY9" s="616"/>
      <c r="AZ9" s="616"/>
      <c r="BA9" s="616"/>
      <c r="BB9" s="616"/>
      <c r="BC9" s="616"/>
      <c r="BD9" s="616"/>
      <c r="BE9" s="616"/>
      <c r="BF9" s="617"/>
      <c r="BG9" s="618">
        <v>2655307</v>
      </c>
      <c r="BH9" s="619"/>
      <c r="BI9" s="619"/>
      <c r="BJ9" s="619"/>
      <c r="BK9" s="619"/>
      <c r="BL9" s="619"/>
      <c r="BM9" s="619"/>
      <c r="BN9" s="620"/>
      <c r="BO9" s="671">
        <v>41</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1057299</v>
      </c>
      <c r="CS9" s="619"/>
      <c r="CT9" s="619"/>
      <c r="CU9" s="619"/>
      <c r="CV9" s="619"/>
      <c r="CW9" s="619"/>
      <c r="CX9" s="619"/>
      <c r="CY9" s="620"/>
      <c r="CZ9" s="671">
        <v>7.2</v>
      </c>
      <c r="DA9" s="671"/>
      <c r="DB9" s="671"/>
      <c r="DC9" s="671"/>
      <c r="DD9" s="624">
        <v>4085</v>
      </c>
      <c r="DE9" s="619"/>
      <c r="DF9" s="619"/>
      <c r="DG9" s="619"/>
      <c r="DH9" s="619"/>
      <c r="DI9" s="619"/>
      <c r="DJ9" s="619"/>
      <c r="DK9" s="619"/>
      <c r="DL9" s="619"/>
      <c r="DM9" s="619"/>
      <c r="DN9" s="619"/>
      <c r="DO9" s="619"/>
      <c r="DP9" s="620"/>
      <c r="DQ9" s="624">
        <v>1015549</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886856</v>
      </c>
      <c r="S10" s="619"/>
      <c r="T10" s="619"/>
      <c r="U10" s="619"/>
      <c r="V10" s="619"/>
      <c r="W10" s="619"/>
      <c r="X10" s="619"/>
      <c r="Y10" s="620"/>
      <c r="Z10" s="671">
        <v>5.6</v>
      </c>
      <c r="AA10" s="671"/>
      <c r="AB10" s="671"/>
      <c r="AC10" s="671"/>
      <c r="AD10" s="672">
        <v>886856</v>
      </c>
      <c r="AE10" s="672"/>
      <c r="AF10" s="672"/>
      <c r="AG10" s="672"/>
      <c r="AH10" s="672"/>
      <c r="AI10" s="672"/>
      <c r="AJ10" s="672"/>
      <c r="AK10" s="672"/>
      <c r="AL10" s="641">
        <v>10.3</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105620</v>
      </c>
      <c r="BH10" s="619"/>
      <c r="BI10" s="619"/>
      <c r="BJ10" s="619"/>
      <c r="BK10" s="619"/>
      <c r="BL10" s="619"/>
      <c r="BM10" s="619"/>
      <c r="BN10" s="620"/>
      <c r="BO10" s="671">
        <v>1.6</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5487</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487</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226460</v>
      </c>
      <c r="BH11" s="619"/>
      <c r="BI11" s="619"/>
      <c r="BJ11" s="619"/>
      <c r="BK11" s="619"/>
      <c r="BL11" s="619"/>
      <c r="BM11" s="619"/>
      <c r="BN11" s="620"/>
      <c r="BO11" s="671">
        <v>3.5</v>
      </c>
      <c r="BP11" s="671"/>
      <c r="BQ11" s="671"/>
      <c r="BR11" s="671"/>
      <c r="BS11" s="624">
        <v>32026</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156145</v>
      </c>
      <c r="CS11" s="619"/>
      <c r="CT11" s="619"/>
      <c r="CU11" s="619"/>
      <c r="CV11" s="619"/>
      <c r="CW11" s="619"/>
      <c r="CX11" s="619"/>
      <c r="CY11" s="620"/>
      <c r="CZ11" s="671">
        <v>1.1000000000000001</v>
      </c>
      <c r="DA11" s="671"/>
      <c r="DB11" s="671"/>
      <c r="DC11" s="671"/>
      <c r="DD11" s="624">
        <v>68602</v>
      </c>
      <c r="DE11" s="619"/>
      <c r="DF11" s="619"/>
      <c r="DG11" s="619"/>
      <c r="DH11" s="619"/>
      <c r="DI11" s="619"/>
      <c r="DJ11" s="619"/>
      <c r="DK11" s="619"/>
      <c r="DL11" s="619"/>
      <c r="DM11" s="619"/>
      <c r="DN11" s="619"/>
      <c r="DO11" s="619"/>
      <c r="DP11" s="620"/>
      <c r="DQ11" s="624">
        <v>103017</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2560265</v>
      </c>
      <c r="BH12" s="619"/>
      <c r="BI12" s="619"/>
      <c r="BJ12" s="619"/>
      <c r="BK12" s="619"/>
      <c r="BL12" s="619"/>
      <c r="BM12" s="619"/>
      <c r="BN12" s="620"/>
      <c r="BO12" s="671">
        <v>39.6</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297406</v>
      </c>
      <c r="CS12" s="619"/>
      <c r="CT12" s="619"/>
      <c r="CU12" s="619"/>
      <c r="CV12" s="619"/>
      <c r="CW12" s="619"/>
      <c r="CX12" s="619"/>
      <c r="CY12" s="620"/>
      <c r="CZ12" s="671">
        <v>2</v>
      </c>
      <c r="DA12" s="671"/>
      <c r="DB12" s="671"/>
      <c r="DC12" s="671"/>
      <c r="DD12" s="624" t="s">
        <v>108</v>
      </c>
      <c r="DE12" s="619"/>
      <c r="DF12" s="619"/>
      <c r="DG12" s="619"/>
      <c r="DH12" s="619"/>
      <c r="DI12" s="619"/>
      <c r="DJ12" s="619"/>
      <c r="DK12" s="619"/>
      <c r="DL12" s="619"/>
      <c r="DM12" s="619"/>
      <c r="DN12" s="619"/>
      <c r="DO12" s="619"/>
      <c r="DP12" s="620"/>
      <c r="DQ12" s="624">
        <v>139173</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47577</v>
      </c>
      <c r="S13" s="619"/>
      <c r="T13" s="619"/>
      <c r="U13" s="619"/>
      <c r="V13" s="619"/>
      <c r="W13" s="619"/>
      <c r="X13" s="619"/>
      <c r="Y13" s="620"/>
      <c r="Z13" s="671">
        <v>0.3</v>
      </c>
      <c r="AA13" s="671"/>
      <c r="AB13" s="671"/>
      <c r="AC13" s="671"/>
      <c r="AD13" s="672">
        <v>47577</v>
      </c>
      <c r="AE13" s="672"/>
      <c r="AF13" s="672"/>
      <c r="AG13" s="672"/>
      <c r="AH13" s="672"/>
      <c r="AI13" s="672"/>
      <c r="AJ13" s="672"/>
      <c r="AK13" s="672"/>
      <c r="AL13" s="641">
        <v>0.6</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2557201</v>
      </c>
      <c r="BH13" s="619"/>
      <c r="BI13" s="619"/>
      <c r="BJ13" s="619"/>
      <c r="BK13" s="619"/>
      <c r="BL13" s="619"/>
      <c r="BM13" s="619"/>
      <c r="BN13" s="620"/>
      <c r="BO13" s="671">
        <v>39.5</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2006338</v>
      </c>
      <c r="CS13" s="619"/>
      <c r="CT13" s="619"/>
      <c r="CU13" s="619"/>
      <c r="CV13" s="619"/>
      <c r="CW13" s="619"/>
      <c r="CX13" s="619"/>
      <c r="CY13" s="620"/>
      <c r="CZ13" s="671">
        <v>13.6</v>
      </c>
      <c r="DA13" s="671"/>
      <c r="DB13" s="671"/>
      <c r="DC13" s="671"/>
      <c r="DD13" s="624">
        <v>1095186</v>
      </c>
      <c r="DE13" s="619"/>
      <c r="DF13" s="619"/>
      <c r="DG13" s="619"/>
      <c r="DH13" s="619"/>
      <c r="DI13" s="619"/>
      <c r="DJ13" s="619"/>
      <c r="DK13" s="619"/>
      <c r="DL13" s="619"/>
      <c r="DM13" s="619"/>
      <c r="DN13" s="619"/>
      <c r="DO13" s="619"/>
      <c r="DP13" s="620"/>
      <c r="DQ13" s="624">
        <v>1263160</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64009</v>
      </c>
      <c r="BH14" s="619"/>
      <c r="BI14" s="619"/>
      <c r="BJ14" s="619"/>
      <c r="BK14" s="619"/>
      <c r="BL14" s="619"/>
      <c r="BM14" s="619"/>
      <c r="BN14" s="620"/>
      <c r="BO14" s="671">
        <v>1</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528851</v>
      </c>
      <c r="CS14" s="619"/>
      <c r="CT14" s="619"/>
      <c r="CU14" s="619"/>
      <c r="CV14" s="619"/>
      <c r="CW14" s="619"/>
      <c r="CX14" s="619"/>
      <c r="CY14" s="620"/>
      <c r="CZ14" s="671">
        <v>3.6</v>
      </c>
      <c r="DA14" s="671"/>
      <c r="DB14" s="671"/>
      <c r="DC14" s="671"/>
      <c r="DD14" s="624">
        <v>88875</v>
      </c>
      <c r="DE14" s="619"/>
      <c r="DF14" s="619"/>
      <c r="DG14" s="619"/>
      <c r="DH14" s="619"/>
      <c r="DI14" s="619"/>
      <c r="DJ14" s="619"/>
      <c r="DK14" s="619"/>
      <c r="DL14" s="619"/>
      <c r="DM14" s="619"/>
      <c r="DN14" s="619"/>
      <c r="DO14" s="619"/>
      <c r="DP14" s="620"/>
      <c r="DQ14" s="624">
        <v>460071</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24114</v>
      </c>
      <c r="S15" s="619"/>
      <c r="T15" s="619"/>
      <c r="U15" s="619"/>
      <c r="V15" s="619"/>
      <c r="W15" s="619"/>
      <c r="X15" s="619"/>
      <c r="Y15" s="620"/>
      <c r="Z15" s="671">
        <v>0.2</v>
      </c>
      <c r="AA15" s="671"/>
      <c r="AB15" s="671"/>
      <c r="AC15" s="671"/>
      <c r="AD15" s="672">
        <v>24114</v>
      </c>
      <c r="AE15" s="672"/>
      <c r="AF15" s="672"/>
      <c r="AG15" s="672"/>
      <c r="AH15" s="672"/>
      <c r="AI15" s="672"/>
      <c r="AJ15" s="672"/>
      <c r="AK15" s="672"/>
      <c r="AL15" s="641">
        <v>0.3</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289914</v>
      </c>
      <c r="BH15" s="619"/>
      <c r="BI15" s="619"/>
      <c r="BJ15" s="619"/>
      <c r="BK15" s="619"/>
      <c r="BL15" s="619"/>
      <c r="BM15" s="619"/>
      <c r="BN15" s="620"/>
      <c r="BO15" s="671">
        <v>4.5</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1931646</v>
      </c>
      <c r="CS15" s="619"/>
      <c r="CT15" s="619"/>
      <c r="CU15" s="619"/>
      <c r="CV15" s="619"/>
      <c r="CW15" s="619"/>
      <c r="CX15" s="619"/>
      <c r="CY15" s="620"/>
      <c r="CZ15" s="671">
        <v>13.1</v>
      </c>
      <c r="DA15" s="671"/>
      <c r="DB15" s="671"/>
      <c r="DC15" s="671"/>
      <c r="DD15" s="624">
        <v>722862</v>
      </c>
      <c r="DE15" s="619"/>
      <c r="DF15" s="619"/>
      <c r="DG15" s="619"/>
      <c r="DH15" s="619"/>
      <c r="DI15" s="619"/>
      <c r="DJ15" s="619"/>
      <c r="DK15" s="619"/>
      <c r="DL15" s="619"/>
      <c r="DM15" s="619"/>
      <c r="DN15" s="619"/>
      <c r="DO15" s="619"/>
      <c r="DP15" s="620"/>
      <c r="DQ15" s="624">
        <v>1166762</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1537894</v>
      </c>
      <c r="S16" s="619"/>
      <c r="T16" s="619"/>
      <c r="U16" s="619"/>
      <c r="V16" s="619"/>
      <c r="W16" s="619"/>
      <c r="X16" s="619"/>
      <c r="Y16" s="620"/>
      <c r="Z16" s="671">
        <v>9.6999999999999993</v>
      </c>
      <c r="AA16" s="671"/>
      <c r="AB16" s="671"/>
      <c r="AC16" s="671"/>
      <c r="AD16" s="672">
        <v>1330630</v>
      </c>
      <c r="AE16" s="672"/>
      <c r="AF16" s="672"/>
      <c r="AG16" s="672"/>
      <c r="AH16" s="672"/>
      <c r="AI16" s="672"/>
      <c r="AJ16" s="672"/>
      <c r="AK16" s="672"/>
      <c r="AL16" s="641">
        <v>15.4</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1330630</v>
      </c>
      <c r="S17" s="619"/>
      <c r="T17" s="619"/>
      <c r="U17" s="619"/>
      <c r="V17" s="619"/>
      <c r="W17" s="619"/>
      <c r="X17" s="619"/>
      <c r="Y17" s="620"/>
      <c r="Z17" s="671">
        <v>8.4</v>
      </c>
      <c r="AA17" s="671"/>
      <c r="AB17" s="671"/>
      <c r="AC17" s="671"/>
      <c r="AD17" s="672">
        <v>1330630</v>
      </c>
      <c r="AE17" s="672"/>
      <c r="AF17" s="672"/>
      <c r="AG17" s="672"/>
      <c r="AH17" s="672"/>
      <c r="AI17" s="672"/>
      <c r="AJ17" s="672"/>
      <c r="AK17" s="672"/>
      <c r="AL17" s="641">
        <v>15.4</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1071769</v>
      </c>
      <c r="CS17" s="619"/>
      <c r="CT17" s="619"/>
      <c r="CU17" s="619"/>
      <c r="CV17" s="619"/>
      <c r="CW17" s="619"/>
      <c r="CX17" s="619"/>
      <c r="CY17" s="620"/>
      <c r="CZ17" s="671">
        <v>7.3</v>
      </c>
      <c r="DA17" s="671"/>
      <c r="DB17" s="671"/>
      <c r="DC17" s="671"/>
      <c r="DD17" s="624" t="s">
        <v>108</v>
      </c>
      <c r="DE17" s="619"/>
      <c r="DF17" s="619"/>
      <c r="DG17" s="619"/>
      <c r="DH17" s="619"/>
      <c r="DI17" s="619"/>
      <c r="DJ17" s="619"/>
      <c r="DK17" s="619"/>
      <c r="DL17" s="619"/>
      <c r="DM17" s="619"/>
      <c r="DN17" s="619"/>
      <c r="DO17" s="619"/>
      <c r="DP17" s="620"/>
      <c r="DQ17" s="624">
        <v>1071769</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207259</v>
      </c>
      <c r="S18" s="619"/>
      <c r="T18" s="619"/>
      <c r="U18" s="619"/>
      <c r="V18" s="619"/>
      <c r="W18" s="619"/>
      <c r="X18" s="619"/>
      <c r="Y18" s="620"/>
      <c r="Z18" s="671">
        <v>1.3</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5</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485808</v>
      </c>
      <c r="BH19" s="619"/>
      <c r="BI19" s="619"/>
      <c r="BJ19" s="619"/>
      <c r="BK19" s="619"/>
      <c r="BL19" s="619"/>
      <c r="BM19" s="619"/>
      <c r="BN19" s="620"/>
      <c r="BO19" s="671">
        <v>7.5</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9202735</v>
      </c>
      <c r="S20" s="619"/>
      <c r="T20" s="619"/>
      <c r="U20" s="619"/>
      <c r="V20" s="619"/>
      <c r="W20" s="619"/>
      <c r="X20" s="619"/>
      <c r="Y20" s="620"/>
      <c r="Z20" s="671">
        <v>58</v>
      </c>
      <c r="AA20" s="671"/>
      <c r="AB20" s="671"/>
      <c r="AC20" s="671"/>
      <c r="AD20" s="672">
        <v>8509663</v>
      </c>
      <c r="AE20" s="672"/>
      <c r="AF20" s="672"/>
      <c r="AG20" s="672"/>
      <c r="AH20" s="672"/>
      <c r="AI20" s="672"/>
      <c r="AJ20" s="672"/>
      <c r="AK20" s="672"/>
      <c r="AL20" s="641">
        <v>98.8</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485808</v>
      </c>
      <c r="BH20" s="619"/>
      <c r="BI20" s="619"/>
      <c r="BJ20" s="619"/>
      <c r="BK20" s="619"/>
      <c r="BL20" s="619"/>
      <c r="BM20" s="619"/>
      <c r="BN20" s="620"/>
      <c r="BO20" s="671">
        <v>7.5</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14727993</v>
      </c>
      <c r="CS20" s="619"/>
      <c r="CT20" s="619"/>
      <c r="CU20" s="619"/>
      <c r="CV20" s="619"/>
      <c r="CW20" s="619"/>
      <c r="CX20" s="619"/>
      <c r="CY20" s="620"/>
      <c r="CZ20" s="671">
        <v>100</v>
      </c>
      <c r="DA20" s="671"/>
      <c r="DB20" s="671"/>
      <c r="DC20" s="671"/>
      <c r="DD20" s="624">
        <v>2149767</v>
      </c>
      <c r="DE20" s="619"/>
      <c r="DF20" s="619"/>
      <c r="DG20" s="619"/>
      <c r="DH20" s="619"/>
      <c r="DI20" s="619"/>
      <c r="DJ20" s="619"/>
      <c r="DK20" s="619"/>
      <c r="DL20" s="619"/>
      <c r="DM20" s="619"/>
      <c r="DN20" s="619"/>
      <c r="DO20" s="619"/>
      <c r="DP20" s="620"/>
      <c r="DQ20" s="624">
        <v>10034271</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8255</v>
      </c>
      <c r="S21" s="619"/>
      <c r="T21" s="619"/>
      <c r="U21" s="619"/>
      <c r="V21" s="619"/>
      <c r="W21" s="619"/>
      <c r="X21" s="619"/>
      <c r="Y21" s="620"/>
      <c r="Z21" s="671">
        <v>0.1</v>
      </c>
      <c r="AA21" s="671"/>
      <c r="AB21" s="671"/>
      <c r="AC21" s="671"/>
      <c r="AD21" s="672">
        <v>8255</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25369</v>
      </c>
      <c r="S22" s="619"/>
      <c r="T22" s="619"/>
      <c r="U22" s="619"/>
      <c r="V22" s="619"/>
      <c r="W22" s="619"/>
      <c r="X22" s="619"/>
      <c r="Y22" s="620"/>
      <c r="Z22" s="671">
        <v>0.2</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180670</v>
      </c>
      <c r="S23" s="619"/>
      <c r="T23" s="619"/>
      <c r="U23" s="619"/>
      <c r="V23" s="619"/>
      <c r="W23" s="619"/>
      <c r="X23" s="619"/>
      <c r="Y23" s="620"/>
      <c r="Z23" s="671">
        <v>1.1000000000000001</v>
      </c>
      <c r="AA23" s="671"/>
      <c r="AB23" s="671"/>
      <c r="AC23" s="671"/>
      <c r="AD23" s="672">
        <v>23470</v>
      </c>
      <c r="AE23" s="672"/>
      <c r="AF23" s="672"/>
      <c r="AG23" s="672"/>
      <c r="AH23" s="672"/>
      <c r="AI23" s="672"/>
      <c r="AJ23" s="672"/>
      <c r="AK23" s="672"/>
      <c r="AL23" s="641">
        <v>0.3</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485808</v>
      </c>
      <c r="BH23" s="619"/>
      <c r="BI23" s="619"/>
      <c r="BJ23" s="619"/>
      <c r="BK23" s="619"/>
      <c r="BL23" s="619"/>
      <c r="BM23" s="619"/>
      <c r="BN23" s="620"/>
      <c r="BO23" s="671">
        <v>7.5</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39375</v>
      </c>
      <c r="S24" s="619"/>
      <c r="T24" s="619"/>
      <c r="U24" s="619"/>
      <c r="V24" s="619"/>
      <c r="W24" s="619"/>
      <c r="X24" s="619"/>
      <c r="Y24" s="620"/>
      <c r="Z24" s="671">
        <v>0.2</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7052635</v>
      </c>
      <c r="CS24" s="669"/>
      <c r="CT24" s="669"/>
      <c r="CU24" s="669"/>
      <c r="CV24" s="669"/>
      <c r="CW24" s="669"/>
      <c r="CX24" s="669"/>
      <c r="CY24" s="716"/>
      <c r="CZ24" s="720">
        <v>47.9</v>
      </c>
      <c r="DA24" s="721"/>
      <c r="DB24" s="721"/>
      <c r="DC24" s="722"/>
      <c r="DD24" s="715">
        <v>4637820</v>
      </c>
      <c r="DE24" s="669"/>
      <c r="DF24" s="669"/>
      <c r="DG24" s="669"/>
      <c r="DH24" s="669"/>
      <c r="DI24" s="669"/>
      <c r="DJ24" s="669"/>
      <c r="DK24" s="716"/>
      <c r="DL24" s="715">
        <v>4401113</v>
      </c>
      <c r="DM24" s="669"/>
      <c r="DN24" s="669"/>
      <c r="DO24" s="669"/>
      <c r="DP24" s="669"/>
      <c r="DQ24" s="669"/>
      <c r="DR24" s="669"/>
      <c r="DS24" s="669"/>
      <c r="DT24" s="669"/>
      <c r="DU24" s="669"/>
      <c r="DV24" s="716"/>
      <c r="DW24" s="717">
        <v>47.4</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2334352</v>
      </c>
      <c r="S25" s="619"/>
      <c r="T25" s="619"/>
      <c r="U25" s="619"/>
      <c r="V25" s="619"/>
      <c r="W25" s="619"/>
      <c r="X25" s="619"/>
      <c r="Y25" s="620"/>
      <c r="Z25" s="671">
        <v>14.7</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2667275</v>
      </c>
      <c r="CS25" s="637"/>
      <c r="CT25" s="637"/>
      <c r="CU25" s="637"/>
      <c r="CV25" s="637"/>
      <c r="CW25" s="637"/>
      <c r="CX25" s="637"/>
      <c r="CY25" s="638"/>
      <c r="CZ25" s="621">
        <v>18.100000000000001</v>
      </c>
      <c r="DA25" s="639"/>
      <c r="DB25" s="639"/>
      <c r="DC25" s="640"/>
      <c r="DD25" s="624">
        <v>2414439</v>
      </c>
      <c r="DE25" s="637"/>
      <c r="DF25" s="637"/>
      <c r="DG25" s="637"/>
      <c r="DH25" s="637"/>
      <c r="DI25" s="637"/>
      <c r="DJ25" s="637"/>
      <c r="DK25" s="638"/>
      <c r="DL25" s="624">
        <v>2387343</v>
      </c>
      <c r="DM25" s="637"/>
      <c r="DN25" s="637"/>
      <c r="DO25" s="637"/>
      <c r="DP25" s="637"/>
      <c r="DQ25" s="637"/>
      <c r="DR25" s="637"/>
      <c r="DS25" s="637"/>
      <c r="DT25" s="637"/>
      <c r="DU25" s="637"/>
      <c r="DV25" s="638"/>
      <c r="DW25" s="641">
        <v>25.7</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1763780</v>
      </c>
      <c r="CS26" s="619"/>
      <c r="CT26" s="619"/>
      <c r="CU26" s="619"/>
      <c r="CV26" s="619"/>
      <c r="CW26" s="619"/>
      <c r="CX26" s="619"/>
      <c r="CY26" s="620"/>
      <c r="CZ26" s="621">
        <v>12</v>
      </c>
      <c r="DA26" s="639"/>
      <c r="DB26" s="639"/>
      <c r="DC26" s="640"/>
      <c r="DD26" s="624">
        <v>1540621</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902960</v>
      </c>
      <c r="S27" s="619"/>
      <c r="T27" s="619"/>
      <c r="U27" s="619"/>
      <c r="V27" s="619"/>
      <c r="W27" s="619"/>
      <c r="X27" s="619"/>
      <c r="Y27" s="620"/>
      <c r="Z27" s="671">
        <v>5.7</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6472948</v>
      </c>
      <c r="BH27" s="619"/>
      <c r="BI27" s="619"/>
      <c r="BJ27" s="619"/>
      <c r="BK27" s="619"/>
      <c r="BL27" s="619"/>
      <c r="BM27" s="619"/>
      <c r="BN27" s="620"/>
      <c r="BO27" s="671">
        <v>100</v>
      </c>
      <c r="BP27" s="671"/>
      <c r="BQ27" s="671"/>
      <c r="BR27" s="671"/>
      <c r="BS27" s="624">
        <v>32026</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3313591</v>
      </c>
      <c r="CS27" s="637"/>
      <c r="CT27" s="637"/>
      <c r="CU27" s="637"/>
      <c r="CV27" s="637"/>
      <c r="CW27" s="637"/>
      <c r="CX27" s="637"/>
      <c r="CY27" s="638"/>
      <c r="CZ27" s="621">
        <v>22.5</v>
      </c>
      <c r="DA27" s="639"/>
      <c r="DB27" s="639"/>
      <c r="DC27" s="640"/>
      <c r="DD27" s="624">
        <v>1151612</v>
      </c>
      <c r="DE27" s="637"/>
      <c r="DF27" s="637"/>
      <c r="DG27" s="637"/>
      <c r="DH27" s="637"/>
      <c r="DI27" s="637"/>
      <c r="DJ27" s="637"/>
      <c r="DK27" s="638"/>
      <c r="DL27" s="624">
        <v>942001</v>
      </c>
      <c r="DM27" s="637"/>
      <c r="DN27" s="637"/>
      <c r="DO27" s="637"/>
      <c r="DP27" s="637"/>
      <c r="DQ27" s="637"/>
      <c r="DR27" s="637"/>
      <c r="DS27" s="637"/>
      <c r="DT27" s="637"/>
      <c r="DU27" s="637"/>
      <c r="DV27" s="638"/>
      <c r="DW27" s="641">
        <v>10.1</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13216</v>
      </c>
      <c r="S28" s="619"/>
      <c r="T28" s="619"/>
      <c r="U28" s="619"/>
      <c r="V28" s="619"/>
      <c r="W28" s="619"/>
      <c r="X28" s="619"/>
      <c r="Y28" s="620"/>
      <c r="Z28" s="671">
        <v>0.1</v>
      </c>
      <c r="AA28" s="671"/>
      <c r="AB28" s="671"/>
      <c r="AC28" s="671"/>
      <c r="AD28" s="672">
        <v>825</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1071769</v>
      </c>
      <c r="CS28" s="619"/>
      <c r="CT28" s="619"/>
      <c r="CU28" s="619"/>
      <c r="CV28" s="619"/>
      <c r="CW28" s="619"/>
      <c r="CX28" s="619"/>
      <c r="CY28" s="620"/>
      <c r="CZ28" s="621">
        <v>7.3</v>
      </c>
      <c r="DA28" s="639"/>
      <c r="DB28" s="639"/>
      <c r="DC28" s="640"/>
      <c r="DD28" s="624">
        <v>1071769</v>
      </c>
      <c r="DE28" s="619"/>
      <c r="DF28" s="619"/>
      <c r="DG28" s="619"/>
      <c r="DH28" s="619"/>
      <c r="DI28" s="619"/>
      <c r="DJ28" s="619"/>
      <c r="DK28" s="620"/>
      <c r="DL28" s="624">
        <v>1071769</v>
      </c>
      <c r="DM28" s="619"/>
      <c r="DN28" s="619"/>
      <c r="DO28" s="619"/>
      <c r="DP28" s="619"/>
      <c r="DQ28" s="619"/>
      <c r="DR28" s="619"/>
      <c r="DS28" s="619"/>
      <c r="DT28" s="619"/>
      <c r="DU28" s="619"/>
      <c r="DV28" s="620"/>
      <c r="DW28" s="641">
        <v>11.5</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21007</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1071769</v>
      </c>
      <c r="CS29" s="637"/>
      <c r="CT29" s="637"/>
      <c r="CU29" s="637"/>
      <c r="CV29" s="637"/>
      <c r="CW29" s="637"/>
      <c r="CX29" s="637"/>
      <c r="CY29" s="638"/>
      <c r="CZ29" s="621">
        <v>7.3</v>
      </c>
      <c r="DA29" s="639"/>
      <c r="DB29" s="639"/>
      <c r="DC29" s="640"/>
      <c r="DD29" s="624">
        <v>1071769</v>
      </c>
      <c r="DE29" s="637"/>
      <c r="DF29" s="637"/>
      <c r="DG29" s="637"/>
      <c r="DH29" s="637"/>
      <c r="DI29" s="637"/>
      <c r="DJ29" s="637"/>
      <c r="DK29" s="638"/>
      <c r="DL29" s="624">
        <v>1071769</v>
      </c>
      <c r="DM29" s="637"/>
      <c r="DN29" s="637"/>
      <c r="DO29" s="637"/>
      <c r="DP29" s="637"/>
      <c r="DQ29" s="637"/>
      <c r="DR29" s="637"/>
      <c r="DS29" s="637"/>
      <c r="DT29" s="637"/>
      <c r="DU29" s="637"/>
      <c r="DV29" s="638"/>
      <c r="DW29" s="641">
        <v>11.5</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688786</v>
      </c>
      <c r="S30" s="619"/>
      <c r="T30" s="619"/>
      <c r="U30" s="619"/>
      <c r="V30" s="619"/>
      <c r="W30" s="619"/>
      <c r="X30" s="619"/>
      <c r="Y30" s="620"/>
      <c r="Z30" s="671">
        <v>4.3</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99.1</v>
      </c>
      <c r="BH30" s="685"/>
      <c r="BI30" s="685"/>
      <c r="BJ30" s="685"/>
      <c r="BK30" s="685"/>
      <c r="BL30" s="685"/>
      <c r="BM30" s="686">
        <v>95.6</v>
      </c>
      <c r="BN30" s="685"/>
      <c r="BO30" s="685"/>
      <c r="BP30" s="685"/>
      <c r="BQ30" s="687"/>
      <c r="BR30" s="684">
        <v>98.8</v>
      </c>
      <c r="BS30" s="685"/>
      <c r="BT30" s="685"/>
      <c r="BU30" s="685"/>
      <c r="BV30" s="685"/>
      <c r="BW30" s="685"/>
      <c r="BX30" s="686">
        <v>94.5</v>
      </c>
      <c r="BY30" s="685"/>
      <c r="BZ30" s="685"/>
      <c r="CA30" s="685"/>
      <c r="CB30" s="687"/>
      <c r="CD30" s="690"/>
      <c r="CE30" s="691"/>
      <c r="CF30" s="655" t="s">
        <v>290</v>
      </c>
      <c r="CG30" s="652"/>
      <c r="CH30" s="652"/>
      <c r="CI30" s="652"/>
      <c r="CJ30" s="652"/>
      <c r="CK30" s="652"/>
      <c r="CL30" s="652"/>
      <c r="CM30" s="652"/>
      <c r="CN30" s="652"/>
      <c r="CO30" s="652"/>
      <c r="CP30" s="652"/>
      <c r="CQ30" s="653"/>
      <c r="CR30" s="618">
        <v>943406</v>
      </c>
      <c r="CS30" s="619"/>
      <c r="CT30" s="619"/>
      <c r="CU30" s="619"/>
      <c r="CV30" s="619"/>
      <c r="CW30" s="619"/>
      <c r="CX30" s="619"/>
      <c r="CY30" s="620"/>
      <c r="CZ30" s="621">
        <v>6.4</v>
      </c>
      <c r="DA30" s="639"/>
      <c r="DB30" s="639"/>
      <c r="DC30" s="640"/>
      <c r="DD30" s="624">
        <v>943406</v>
      </c>
      <c r="DE30" s="619"/>
      <c r="DF30" s="619"/>
      <c r="DG30" s="619"/>
      <c r="DH30" s="619"/>
      <c r="DI30" s="619"/>
      <c r="DJ30" s="619"/>
      <c r="DK30" s="620"/>
      <c r="DL30" s="624">
        <v>943406</v>
      </c>
      <c r="DM30" s="619"/>
      <c r="DN30" s="619"/>
      <c r="DO30" s="619"/>
      <c r="DP30" s="619"/>
      <c r="DQ30" s="619"/>
      <c r="DR30" s="619"/>
      <c r="DS30" s="619"/>
      <c r="DT30" s="619"/>
      <c r="DU30" s="619"/>
      <c r="DV30" s="620"/>
      <c r="DW30" s="641">
        <v>10.199999999999999</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726316</v>
      </c>
      <c r="S31" s="619"/>
      <c r="T31" s="619"/>
      <c r="U31" s="619"/>
      <c r="V31" s="619"/>
      <c r="W31" s="619"/>
      <c r="X31" s="619"/>
      <c r="Y31" s="620"/>
      <c r="Z31" s="671">
        <v>4.5999999999999996</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98.8</v>
      </c>
      <c r="BH31" s="637"/>
      <c r="BI31" s="637"/>
      <c r="BJ31" s="637"/>
      <c r="BK31" s="637"/>
      <c r="BL31" s="637"/>
      <c r="BM31" s="673">
        <v>94.3</v>
      </c>
      <c r="BN31" s="683"/>
      <c r="BO31" s="683"/>
      <c r="BP31" s="683"/>
      <c r="BQ31" s="647"/>
      <c r="BR31" s="682">
        <v>98.6</v>
      </c>
      <c r="BS31" s="637"/>
      <c r="BT31" s="637"/>
      <c r="BU31" s="637"/>
      <c r="BV31" s="637"/>
      <c r="BW31" s="637"/>
      <c r="BX31" s="673">
        <v>92.7</v>
      </c>
      <c r="BY31" s="683"/>
      <c r="BZ31" s="683"/>
      <c r="CA31" s="683"/>
      <c r="CB31" s="647"/>
      <c r="CD31" s="690"/>
      <c r="CE31" s="691"/>
      <c r="CF31" s="655" t="s">
        <v>294</v>
      </c>
      <c r="CG31" s="652"/>
      <c r="CH31" s="652"/>
      <c r="CI31" s="652"/>
      <c r="CJ31" s="652"/>
      <c r="CK31" s="652"/>
      <c r="CL31" s="652"/>
      <c r="CM31" s="652"/>
      <c r="CN31" s="652"/>
      <c r="CO31" s="652"/>
      <c r="CP31" s="652"/>
      <c r="CQ31" s="653"/>
      <c r="CR31" s="618">
        <v>128363</v>
      </c>
      <c r="CS31" s="637"/>
      <c r="CT31" s="637"/>
      <c r="CU31" s="637"/>
      <c r="CV31" s="637"/>
      <c r="CW31" s="637"/>
      <c r="CX31" s="637"/>
      <c r="CY31" s="638"/>
      <c r="CZ31" s="621">
        <v>0.9</v>
      </c>
      <c r="DA31" s="639"/>
      <c r="DB31" s="639"/>
      <c r="DC31" s="640"/>
      <c r="DD31" s="624">
        <v>128363</v>
      </c>
      <c r="DE31" s="637"/>
      <c r="DF31" s="637"/>
      <c r="DG31" s="637"/>
      <c r="DH31" s="637"/>
      <c r="DI31" s="637"/>
      <c r="DJ31" s="637"/>
      <c r="DK31" s="638"/>
      <c r="DL31" s="624">
        <v>128363</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578013</v>
      </c>
      <c r="S32" s="619"/>
      <c r="T32" s="619"/>
      <c r="U32" s="619"/>
      <c r="V32" s="619"/>
      <c r="W32" s="619"/>
      <c r="X32" s="619"/>
      <c r="Y32" s="620"/>
      <c r="Z32" s="671">
        <v>3.6</v>
      </c>
      <c r="AA32" s="671"/>
      <c r="AB32" s="671"/>
      <c r="AC32" s="671"/>
      <c r="AD32" s="672">
        <v>70921</v>
      </c>
      <c r="AE32" s="672"/>
      <c r="AF32" s="672"/>
      <c r="AG32" s="672"/>
      <c r="AH32" s="672"/>
      <c r="AI32" s="672"/>
      <c r="AJ32" s="672"/>
      <c r="AK32" s="672"/>
      <c r="AL32" s="641">
        <v>0.8</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99.3</v>
      </c>
      <c r="BH32" s="603"/>
      <c r="BI32" s="603"/>
      <c r="BJ32" s="603"/>
      <c r="BK32" s="603"/>
      <c r="BL32" s="603"/>
      <c r="BM32" s="666">
        <v>96.4</v>
      </c>
      <c r="BN32" s="603"/>
      <c r="BO32" s="603"/>
      <c r="BP32" s="603"/>
      <c r="BQ32" s="660"/>
      <c r="BR32" s="681">
        <v>99</v>
      </c>
      <c r="BS32" s="603"/>
      <c r="BT32" s="603"/>
      <c r="BU32" s="603"/>
      <c r="BV32" s="603"/>
      <c r="BW32" s="603"/>
      <c r="BX32" s="666">
        <v>96</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1158200</v>
      </c>
      <c r="S33" s="619"/>
      <c r="T33" s="619"/>
      <c r="U33" s="619"/>
      <c r="V33" s="619"/>
      <c r="W33" s="619"/>
      <c r="X33" s="619"/>
      <c r="Y33" s="620"/>
      <c r="Z33" s="671">
        <v>7.3</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5525591</v>
      </c>
      <c r="CS33" s="637"/>
      <c r="CT33" s="637"/>
      <c r="CU33" s="637"/>
      <c r="CV33" s="637"/>
      <c r="CW33" s="637"/>
      <c r="CX33" s="637"/>
      <c r="CY33" s="638"/>
      <c r="CZ33" s="621">
        <v>37.5</v>
      </c>
      <c r="DA33" s="639"/>
      <c r="DB33" s="639"/>
      <c r="DC33" s="640"/>
      <c r="DD33" s="624">
        <v>4636315</v>
      </c>
      <c r="DE33" s="637"/>
      <c r="DF33" s="637"/>
      <c r="DG33" s="637"/>
      <c r="DH33" s="637"/>
      <c r="DI33" s="637"/>
      <c r="DJ33" s="637"/>
      <c r="DK33" s="638"/>
      <c r="DL33" s="624">
        <v>3117151</v>
      </c>
      <c r="DM33" s="637"/>
      <c r="DN33" s="637"/>
      <c r="DO33" s="637"/>
      <c r="DP33" s="637"/>
      <c r="DQ33" s="637"/>
      <c r="DR33" s="637"/>
      <c r="DS33" s="637"/>
      <c r="DT33" s="637"/>
      <c r="DU33" s="637"/>
      <c r="DV33" s="638"/>
      <c r="DW33" s="641">
        <v>33.6</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1956073</v>
      </c>
      <c r="CS34" s="619"/>
      <c r="CT34" s="619"/>
      <c r="CU34" s="619"/>
      <c r="CV34" s="619"/>
      <c r="CW34" s="619"/>
      <c r="CX34" s="619"/>
      <c r="CY34" s="620"/>
      <c r="CZ34" s="621">
        <v>13.3</v>
      </c>
      <c r="DA34" s="639"/>
      <c r="DB34" s="639"/>
      <c r="DC34" s="640"/>
      <c r="DD34" s="624">
        <v>1520775</v>
      </c>
      <c r="DE34" s="619"/>
      <c r="DF34" s="619"/>
      <c r="DG34" s="619"/>
      <c r="DH34" s="619"/>
      <c r="DI34" s="619"/>
      <c r="DJ34" s="619"/>
      <c r="DK34" s="620"/>
      <c r="DL34" s="624">
        <v>1091830</v>
      </c>
      <c r="DM34" s="619"/>
      <c r="DN34" s="619"/>
      <c r="DO34" s="619"/>
      <c r="DP34" s="619"/>
      <c r="DQ34" s="619"/>
      <c r="DR34" s="619"/>
      <c r="DS34" s="619"/>
      <c r="DT34" s="619"/>
      <c r="DU34" s="619"/>
      <c r="DV34" s="620"/>
      <c r="DW34" s="641">
        <v>11.8</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675500</v>
      </c>
      <c r="S35" s="619"/>
      <c r="T35" s="619"/>
      <c r="U35" s="619"/>
      <c r="V35" s="619"/>
      <c r="W35" s="619"/>
      <c r="X35" s="619"/>
      <c r="Y35" s="620"/>
      <c r="Z35" s="671">
        <v>4.3</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1849002</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208592</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194709</v>
      </c>
      <c r="CS35" s="637"/>
      <c r="CT35" s="637"/>
      <c r="CU35" s="637"/>
      <c r="CV35" s="637"/>
      <c r="CW35" s="637"/>
      <c r="CX35" s="637"/>
      <c r="CY35" s="638"/>
      <c r="CZ35" s="621">
        <v>1.3</v>
      </c>
      <c r="DA35" s="639"/>
      <c r="DB35" s="639"/>
      <c r="DC35" s="640"/>
      <c r="DD35" s="624">
        <v>192969</v>
      </c>
      <c r="DE35" s="637"/>
      <c r="DF35" s="637"/>
      <c r="DG35" s="637"/>
      <c r="DH35" s="637"/>
      <c r="DI35" s="637"/>
      <c r="DJ35" s="637"/>
      <c r="DK35" s="638"/>
      <c r="DL35" s="624">
        <v>192969</v>
      </c>
      <c r="DM35" s="637"/>
      <c r="DN35" s="637"/>
      <c r="DO35" s="637"/>
      <c r="DP35" s="637"/>
      <c r="DQ35" s="637"/>
      <c r="DR35" s="637"/>
      <c r="DS35" s="637"/>
      <c r="DT35" s="637"/>
      <c r="DU35" s="637"/>
      <c r="DV35" s="638"/>
      <c r="DW35" s="641">
        <v>2.1</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15879254</v>
      </c>
      <c r="S36" s="659"/>
      <c r="T36" s="659"/>
      <c r="U36" s="659"/>
      <c r="V36" s="659"/>
      <c r="W36" s="659"/>
      <c r="X36" s="659"/>
      <c r="Y36" s="662"/>
      <c r="Z36" s="663">
        <v>100</v>
      </c>
      <c r="AA36" s="663"/>
      <c r="AB36" s="663"/>
      <c r="AC36" s="663"/>
      <c r="AD36" s="664">
        <v>8613134</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680197</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120519</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839588</v>
      </c>
      <c r="CS36" s="619"/>
      <c r="CT36" s="619"/>
      <c r="CU36" s="619"/>
      <c r="CV36" s="619"/>
      <c r="CW36" s="619"/>
      <c r="CX36" s="619"/>
      <c r="CY36" s="620"/>
      <c r="CZ36" s="621">
        <v>5.7</v>
      </c>
      <c r="DA36" s="639"/>
      <c r="DB36" s="639"/>
      <c r="DC36" s="640"/>
      <c r="DD36" s="624">
        <v>774459</v>
      </c>
      <c r="DE36" s="619"/>
      <c r="DF36" s="619"/>
      <c r="DG36" s="619"/>
      <c r="DH36" s="619"/>
      <c r="DI36" s="619"/>
      <c r="DJ36" s="619"/>
      <c r="DK36" s="620"/>
      <c r="DL36" s="624">
        <v>509840</v>
      </c>
      <c r="DM36" s="619"/>
      <c r="DN36" s="619"/>
      <c r="DO36" s="619"/>
      <c r="DP36" s="619"/>
      <c r="DQ36" s="619"/>
      <c r="DR36" s="619"/>
      <c r="DS36" s="619"/>
      <c r="DT36" s="619"/>
      <c r="DU36" s="619"/>
      <c r="DV36" s="620"/>
      <c r="DW36" s="641">
        <v>5.5</v>
      </c>
      <c r="DX36" s="642"/>
      <c r="DY36" s="642"/>
      <c r="DZ36" s="642"/>
      <c r="EA36" s="642"/>
      <c r="EB36" s="642"/>
      <c r="EC36" s="643"/>
    </row>
    <row r="37" spans="2:133" ht="11.25" customHeight="1">
      <c r="AQ37" s="644" t="s">
        <v>312</v>
      </c>
      <c r="AR37" s="645"/>
      <c r="AS37" s="645"/>
      <c r="AT37" s="645"/>
      <c r="AU37" s="645"/>
      <c r="AV37" s="645"/>
      <c r="AW37" s="645"/>
      <c r="AX37" s="645"/>
      <c r="AY37" s="646"/>
      <c r="AZ37" s="618" t="s">
        <v>213</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7103</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377030</v>
      </c>
      <c r="CS37" s="637"/>
      <c r="CT37" s="637"/>
      <c r="CU37" s="637"/>
      <c r="CV37" s="637"/>
      <c r="CW37" s="637"/>
      <c r="CX37" s="637"/>
      <c r="CY37" s="638"/>
      <c r="CZ37" s="621">
        <v>2.6</v>
      </c>
      <c r="DA37" s="639"/>
      <c r="DB37" s="639"/>
      <c r="DC37" s="640"/>
      <c r="DD37" s="624">
        <v>377030</v>
      </c>
      <c r="DE37" s="637"/>
      <c r="DF37" s="637"/>
      <c r="DG37" s="637"/>
      <c r="DH37" s="637"/>
      <c r="DI37" s="637"/>
      <c r="DJ37" s="637"/>
      <c r="DK37" s="638"/>
      <c r="DL37" s="624">
        <v>342130</v>
      </c>
      <c r="DM37" s="637"/>
      <c r="DN37" s="637"/>
      <c r="DO37" s="637"/>
      <c r="DP37" s="637"/>
      <c r="DQ37" s="637"/>
      <c r="DR37" s="637"/>
      <c r="DS37" s="637"/>
      <c r="DT37" s="637"/>
      <c r="DU37" s="637"/>
      <c r="DV37" s="638"/>
      <c r="DW37" s="641">
        <v>3.7</v>
      </c>
      <c r="DX37" s="642"/>
      <c r="DY37" s="642"/>
      <c r="DZ37" s="642"/>
      <c r="EA37" s="642"/>
      <c r="EB37" s="642"/>
      <c r="EC37" s="643"/>
    </row>
    <row r="38" spans="2:133" ht="11.25" customHeight="1">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11542</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1849002</v>
      </c>
      <c r="CS38" s="619"/>
      <c r="CT38" s="619"/>
      <c r="CU38" s="619"/>
      <c r="CV38" s="619"/>
      <c r="CW38" s="619"/>
      <c r="CX38" s="619"/>
      <c r="CY38" s="620"/>
      <c r="CZ38" s="621">
        <v>12.6</v>
      </c>
      <c r="DA38" s="639"/>
      <c r="DB38" s="639"/>
      <c r="DC38" s="640"/>
      <c r="DD38" s="624">
        <v>1627149</v>
      </c>
      <c r="DE38" s="619"/>
      <c r="DF38" s="619"/>
      <c r="DG38" s="619"/>
      <c r="DH38" s="619"/>
      <c r="DI38" s="619"/>
      <c r="DJ38" s="619"/>
      <c r="DK38" s="620"/>
      <c r="DL38" s="624">
        <v>1322512</v>
      </c>
      <c r="DM38" s="619"/>
      <c r="DN38" s="619"/>
      <c r="DO38" s="619"/>
      <c r="DP38" s="619"/>
      <c r="DQ38" s="619"/>
      <c r="DR38" s="619"/>
      <c r="DS38" s="619"/>
      <c r="DT38" s="619"/>
      <c r="DU38" s="619"/>
      <c r="DV38" s="620"/>
      <c r="DW38" s="641">
        <v>14.2</v>
      </c>
      <c r="DX38" s="642"/>
      <c r="DY38" s="642"/>
      <c r="DZ38" s="642"/>
      <c r="EA38" s="642"/>
      <c r="EB38" s="642"/>
      <c r="EC38" s="643"/>
    </row>
    <row r="39" spans="2:133" ht="11.25" customHeight="1">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108</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530219</v>
      </c>
      <c r="CS39" s="637"/>
      <c r="CT39" s="637"/>
      <c r="CU39" s="637"/>
      <c r="CV39" s="637"/>
      <c r="CW39" s="637"/>
      <c r="CX39" s="637"/>
      <c r="CY39" s="638"/>
      <c r="CZ39" s="621">
        <v>3.6</v>
      </c>
      <c r="DA39" s="639"/>
      <c r="DB39" s="639"/>
      <c r="DC39" s="640"/>
      <c r="DD39" s="624">
        <v>520963</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333313</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89</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156000</v>
      </c>
      <c r="CS40" s="619"/>
      <c r="CT40" s="619"/>
      <c r="CU40" s="619"/>
      <c r="CV40" s="619"/>
      <c r="CW40" s="619"/>
      <c r="CX40" s="619"/>
      <c r="CY40" s="620"/>
      <c r="CZ40" s="621">
        <v>1.1000000000000001</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835492</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277</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2149767</v>
      </c>
      <c r="CS42" s="619"/>
      <c r="CT42" s="619"/>
      <c r="CU42" s="619"/>
      <c r="CV42" s="619"/>
      <c r="CW42" s="619"/>
      <c r="CX42" s="619"/>
      <c r="CY42" s="620"/>
      <c r="CZ42" s="621">
        <v>14.6</v>
      </c>
      <c r="DA42" s="622"/>
      <c r="DB42" s="622"/>
      <c r="DC42" s="623"/>
      <c r="DD42" s="624">
        <v>760136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62305</v>
      </c>
      <c r="CS43" s="637"/>
      <c r="CT43" s="637"/>
      <c r="CU43" s="637"/>
      <c r="CV43" s="637"/>
      <c r="CW43" s="637"/>
      <c r="CX43" s="637"/>
      <c r="CY43" s="638"/>
      <c r="CZ43" s="621">
        <v>0.4</v>
      </c>
      <c r="DA43" s="639"/>
      <c r="DB43" s="639"/>
      <c r="DC43" s="640"/>
      <c r="DD43" s="624">
        <v>62305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2149767</v>
      </c>
      <c r="CS44" s="619"/>
      <c r="CT44" s="619"/>
      <c r="CU44" s="619"/>
      <c r="CV44" s="619"/>
      <c r="CW44" s="619"/>
      <c r="CX44" s="619"/>
      <c r="CY44" s="620"/>
      <c r="CZ44" s="621">
        <v>14.6</v>
      </c>
      <c r="DA44" s="622"/>
      <c r="DB44" s="622"/>
      <c r="DC44" s="623"/>
      <c r="DD44" s="624">
        <v>760136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895897</v>
      </c>
      <c r="CS45" s="637"/>
      <c r="CT45" s="637"/>
      <c r="CU45" s="637"/>
      <c r="CV45" s="637"/>
      <c r="CW45" s="637"/>
      <c r="CX45" s="637"/>
      <c r="CY45" s="638"/>
      <c r="CZ45" s="621">
        <v>6.1</v>
      </c>
      <c r="DA45" s="639"/>
      <c r="DB45" s="639"/>
      <c r="DC45" s="640"/>
      <c r="DD45" s="624">
        <v>153475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1253870</v>
      </c>
      <c r="CS46" s="619"/>
      <c r="CT46" s="619"/>
      <c r="CU46" s="619"/>
      <c r="CV46" s="619"/>
      <c r="CW46" s="619"/>
      <c r="CX46" s="619"/>
      <c r="CY46" s="620"/>
      <c r="CZ46" s="621">
        <v>8.5</v>
      </c>
      <c r="DA46" s="622"/>
      <c r="DB46" s="622"/>
      <c r="DC46" s="623"/>
      <c r="DD46" s="624">
        <v>606661</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14727993</v>
      </c>
      <c r="CS49" s="603"/>
      <c r="CT49" s="603"/>
      <c r="CU49" s="603"/>
      <c r="CV49" s="603"/>
      <c r="CW49" s="603"/>
      <c r="CX49" s="603"/>
      <c r="CY49" s="604"/>
      <c r="CZ49" s="605">
        <v>100</v>
      </c>
      <c r="DA49" s="606"/>
      <c r="DB49" s="606"/>
      <c r="DC49" s="607"/>
      <c r="DD49" s="608">
        <v>10034271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40" t="s">
        <v>340</v>
      </c>
      <c r="DK2" s="1141"/>
      <c r="DL2" s="1141"/>
      <c r="DM2" s="1141"/>
      <c r="DN2" s="1141"/>
      <c r="DO2" s="1142"/>
      <c r="DP2" s="200"/>
      <c r="DQ2" s="1140" t="s">
        <v>341</v>
      </c>
      <c r="DR2" s="1141"/>
      <c r="DS2" s="1141"/>
      <c r="DT2" s="1141"/>
      <c r="DU2" s="1141"/>
      <c r="DV2" s="1141"/>
      <c r="DW2" s="1141"/>
      <c r="DX2" s="1141"/>
      <c r="DY2" s="1141"/>
      <c r="DZ2" s="1142"/>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43"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6" t="s">
        <v>358</v>
      </c>
      <c r="DH5" s="1127"/>
      <c r="DI5" s="1127"/>
      <c r="DJ5" s="1127"/>
      <c r="DK5" s="1128"/>
      <c r="DL5" s="1126" t="s">
        <v>359</v>
      </c>
      <c r="DM5" s="1127"/>
      <c r="DN5" s="1127"/>
      <c r="DO5" s="1127"/>
      <c r="DP5" s="1128"/>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4"/>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9"/>
      <c r="DH6" s="1130"/>
      <c r="DI6" s="1130"/>
      <c r="DJ6" s="1130"/>
      <c r="DK6" s="1131"/>
      <c r="DL6" s="1129"/>
      <c r="DM6" s="1130"/>
      <c r="DN6" s="1130"/>
      <c r="DO6" s="1130"/>
      <c r="DP6" s="1131"/>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2">
        <v>15706</v>
      </c>
      <c r="R7" s="1133"/>
      <c r="S7" s="1133"/>
      <c r="T7" s="1133"/>
      <c r="U7" s="1134"/>
      <c r="V7" s="1135">
        <v>14555</v>
      </c>
      <c r="W7" s="1133"/>
      <c r="X7" s="1133"/>
      <c r="Y7" s="1133"/>
      <c r="Z7" s="1134"/>
      <c r="AA7" s="1135">
        <v>1151</v>
      </c>
      <c r="AB7" s="1133"/>
      <c r="AC7" s="1133"/>
      <c r="AD7" s="1133"/>
      <c r="AE7" s="1136"/>
      <c r="AF7" s="1137">
        <v>1113</v>
      </c>
      <c r="AG7" s="1138"/>
      <c r="AH7" s="1138"/>
      <c r="AI7" s="1138"/>
      <c r="AJ7" s="1139"/>
      <c r="AK7" s="1119">
        <v>690</v>
      </c>
      <c r="AL7" s="1120"/>
      <c r="AM7" s="1120"/>
      <c r="AN7" s="1120"/>
      <c r="AO7" s="1120"/>
      <c r="AP7" s="1120">
        <v>11411</v>
      </c>
      <c r="AQ7" s="1120"/>
      <c r="AR7" s="1120"/>
      <c r="AS7" s="1120"/>
      <c r="AT7" s="1120"/>
      <c r="AU7" s="1121"/>
      <c r="AV7" s="1121"/>
      <c r="AW7" s="1121"/>
      <c r="AX7" s="1121"/>
      <c r="AY7" s="1122"/>
      <c r="AZ7" s="203"/>
      <c r="BA7" s="203"/>
      <c r="BB7" s="203"/>
      <c r="BC7" s="203"/>
      <c r="BD7" s="203"/>
      <c r="BE7" s="204"/>
      <c r="BF7" s="204"/>
      <c r="BG7" s="204"/>
      <c r="BH7" s="204"/>
      <c r="BI7" s="204"/>
      <c r="BJ7" s="204"/>
      <c r="BK7" s="204"/>
      <c r="BL7" s="204"/>
      <c r="BM7" s="204"/>
      <c r="BN7" s="204"/>
      <c r="BO7" s="204"/>
      <c r="BP7" s="204"/>
      <c r="BQ7" s="210">
        <v>1</v>
      </c>
      <c r="BR7" s="211"/>
      <c r="BS7" s="1123"/>
      <c r="BT7" s="1124"/>
      <c r="BU7" s="1124"/>
      <c r="BV7" s="1124"/>
      <c r="BW7" s="1124"/>
      <c r="BX7" s="1124"/>
      <c r="BY7" s="1124"/>
      <c r="BZ7" s="1124"/>
      <c r="CA7" s="1124"/>
      <c r="CB7" s="1124"/>
      <c r="CC7" s="1124"/>
      <c r="CD7" s="1124"/>
      <c r="CE7" s="1124"/>
      <c r="CF7" s="1124"/>
      <c r="CG7" s="1125"/>
      <c r="CH7" s="1116"/>
      <c r="CI7" s="1117"/>
      <c r="CJ7" s="1117"/>
      <c r="CK7" s="1117"/>
      <c r="CL7" s="1118"/>
      <c r="CM7" s="1116"/>
      <c r="CN7" s="1117"/>
      <c r="CO7" s="1117"/>
      <c r="CP7" s="1117"/>
      <c r="CQ7" s="1118"/>
      <c r="CR7" s="1116"/>
      <c r="CS7" s="1117"/>
      <c r="CT7" s="1117"/>
      <c r="CU7" s="1117"/>
      <c r="CV7" s="1118"/>
      <c r="CW7" s="1116"/>
      <c r="CX7" s="1117"/>
      <c r="CY7" s="1117"/>
      <c r="CZ7" s="1117"/>
      <c r="DA7" s="1118"/>
      <c r="DB7" s="1116"/>
      <c r="DC7" s="1117"/>
      <c r="DD7" s="1117"/>
      <c r="DE7" s="1117"/>
      <c r="DF7" s="1118"/>
      <c r="DG7" s="1116"/>
      <c r="DH7" s="1117"/>
      <c r="DI7" s="1117"/>
      <c r="DJ7" s="1117"/>
      <c r="DK7" s="1118"/>
      <c r="DL7" s="1116"/>
      <c r="DM7" s="1117"/>
      <c r="DN7" s="1117"/>
      <c r="DO7" s="1117"/>
      <c r="DP7" s="1118"/>
      <c r="DQ7" s="1116"/>
      <c r="DR7" s="1117"/>
      <c r="DS7" s="1117"/>
      <c r="DT7" s="1117"/>
      <c r="DU7" s="1118"/>
      <c r="DV7" s="1145"/>
      <c r="DW7" s="1146"/>
      <c r="DX7" s="1146"/>
      <c r="DY7" s="1146"/>
      <c r="DZ7" s="1147"/>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114">
        <v>1</v>
      </c>
      <c r="R8" s="1046"/>
      <c r="S8" s="1046"/>
      <c r="T8" s="1046"/>
      <c r="U8" s="1115"/>
      <c r="V8" s="1071">
        <v>1</v>
      </c>
      <c r="W8" s="1046"/>
      <c r="X8" s="1046"/>
      <c r="Y8" s="1046"/>
      <c r="Z8" s="1115"/>
      <c r="AA8" s="1071" t="s">
        <v>544</v>
      </c>
      <c r="AB8" s="1046"/>
      <c r="AC8" s="1046"/>
      <c r="AD8" s="1046"/>
      <c r="AE8" s="1047"/>
      <c r="AF8" s="1045" t="s">
        <v>108</v>
      </c>
      <c r="AG8" s="1046"/>
      <c r="AH8" s="1046"/>
      <c r="AI8" s="1046"/>
      <c r="AJ8" s="1047"/>
      <c r="AK8" s="1112" t="s">
        <v>481</v>
      </c>
      <c r="AL8" s="1113"/>
      <c r="AM8" s="1113"/>
      <c r="AN8" s="1113"/>
      <c r="AO8" s="1113"/>
      <c r="AP8" s="1113" t="s">
        <v>481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t="s">
        <v>363</v>
      </c>
      <c r="C9" s="1064"/>
      <c r="D9" s="1064"/>
      <c r="E9" s="1064"/>
      <c r="F9" s="1064"/>
      <c r="G9" s="1064"/>
      <c r="H9" s="1064"/>
      <c r="I9" s="1064"/>
      <c r="J9" s="1064"/>
      <c r="K9" s="1064"/>
      <c r="L9" s="1064"/>
      <c r="M9" s="1064"/>
      <c r="N9" s="1064"/>
      <c r="O9" s="1064"/>
      <c r="P9" s="1065"/>
      <c r="Q9" s="1114">
        <v>174</v>
      </c>
      <c r="R9" s="1046"/>
      <c r="S9" s="1046"/>
      <c r="T9" s="1046"/>
      <c r="U9" s="1115"/>
      <c r="V9" s="1071">
        <v>174</v>
      </c>
      <c r="W9" s="1046"/>
      <c r="X9" s="1046"/>
      <c r="Y9" s="1046"/>
      <c r="Z9" s="1115"/>
      <c r="AA9" s="1071" t="s">
        <v>544</v>
      </c>
      <c r="AB9" s="1046"/>
      <c r="AC9" s="1046"/>
      <c r="AD9" s="1046"/>
      <c r="AE9" s="1047"/>
      <c r="AF9" s="1045" t="s">
        <v>108</v>
      </c>
      <c r="AG9" s="1046"/>
      <c r="AH9" s="1046"/>
      <c r="AI9" s="1046"/>
      <c r="AJ9" s="1047"/>
      <c r="AK9" s="1112" t="s">
        <v>481</v>
      </c>
      <c r="AL9" s="1113"/>
      <c r="AM9" s="1113"/>
      <c r="AN9" s="1113"/>
      <c r="AO9" s="1113"/>
      <c r="AP9" s="1113" t="s">
        <v>481</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15879</v>
      </c>
      <c r="R23" s="1095"/>
      <c r="S23" s="1095"/>
      <c r="T23" s="1095"/>
      <c r="U23" s="1095"/>
      <c r="V23" s="1095">
        <v>14728</v>
      </c>
      <c r="W23" s="1095"/>
      <c r="X23" s="1095"/>
      <c r="Y23" s="1095"/>
      <c r="Z23" s="1095"/>
      <c r="AA23" s="1095">
        <v>1151</v>
      </c>
      <c r="AB23" s="1095"/>
      <c r="AC23" s="1095"/>
      <c r="AD23" s="1095"/>
      <c r="AE23" s="1096"/>
      <c r="AF23" s="1097">
        <v>1113</v>
      </c>
      <c r="AG23" s="1095"/>
      <c r="AH23" s="1095"/>
      <c r="AI23" s="1095"/>
      <c r="AJ23" s="1098"/>
      <c r="AK23" s="1099"/>
      <c r="AL23" s="1100"/>
      <c r="AM23" s="1100"/>
      <c r="AN23" s="1100"/>
      <c r="AO23" s="1100"/>
      <c r="AP23" s="1095">
        <v>11411</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5589</v>
      </c>
      <c r="R28" s="1080"/>
      <c r="S28" s="1080"/>
      <c r="T28" s="1080"/>
      <c r="U28" s="1080"/>
      <c r="V28" s="1080">
        <v>5381</v>
      </c>
      <c r="W28" s="1080"/>
      <c r="X28" s="1080"/>
      <c r="Y28" s="1080"/>
      <c r="Z28" s="1080"/>
      <c r="AA28" s="1080">
        <v>209</v>
      </c>
      <c r="AB28" s="1080"/>
      <c r="AC28" s="1080"/>
      <c r="AD28" s="1080"/>
      <c r="AE28" s="1081"/>
      <c r="AF28" s="1082">
        <v>209</v>
      </c>
      <c r="AG28" s="1080"/>
      <c r="AH28" s="1080"/>
      <c r="AI28" s="1080"/>
      <c r="AJ28" s="1083"/>
      <c r="AK28" s="1084">
        <v>333</v>
      </c>
      <c r="AL28" s="1072"/>
      <c r="AM28" s="1072"/>
      <c r="AN28" s="1072"/>
      <c r="AO28" s="1072"/>
      <c r="AP28" s="1072" t="s">
        <v>481</v>
      </c>
      <c r="AQ28" s="1072"/>
      <c r="AR28" s="1072"/>
      <c r="AS28" s="1072"/>
      <c r="AT28" s="1072"/>
      <c r="AU28" s="1072" t="s">
        <v>481</v>
      </c>
      <c r="AV28" s="1072"/>
      <c r="AW28" s="1072"/>
      <c r="AX28" s="1072"/>
      <c r="AY28" s="1072"/>
      <c r="AZ28" s="1073" t="s">
        <v>481</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2709</v>
      </c>
      <c r="R29" s="1070"/>
      <c r="S29" s="1070"/>
      <c r="T29" s="1070"/>
      <c r="U29" s="1070"/>
      <c r="V29" s="1070">
        <v>2569</v>
      </c>
      <c r="W29" s="1070"/>
      <c r="X29" s="1070"/>
      <c r="Y29" s="1070"/>
      <c r="Z29" s="1070"/>
      <c r="AA29" s="1070">
        <v>141</v>
      </c>
      <c r="AB29" s="1070"/>
      <c r="AC29" s="1070"/>
      <c r="AD29" s="1070"/>
      <c r="AE29" s="1071"/>
      <c r="AF29" s="1045">
        <v>141</v>
      </c>
      <c r="AG29" s="1046"/>
      <c r="AH29" s="1046"/>
      <c r="AI29" s="1046"/>
      <c r="AJ29" s="1047"/>
      <c r="AK29" s="1006">
        <v>426</v>
      </c>
      <c r="AL29" s="997"/>
      <c r="AM29" s="997"/>
      <c r="AN29" s="997"/>
      <c r="AO29" s="997"/>
      <c r="AP29" s="997" t="s">
        <v>481</v>
      </c>
      <c r="AQ29" s="997"/>
      <c r="AR29" s="997"/>
      <c r="AS29" s="997"/>
      <c r="AT29" s="997"/>
      <c r="AU29" s="997" t="s">
        <v>481</v>
      </c>
      <c r="AV29" s="997"/>
      <c r="AW29" s="997"/>
      <c r="AX29" s="997"/>
      <c r="AY29" s="997"/>
      <c r="AZ29" s="1068" t="s">
        <v>481</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529</v>
      </c>
      <c r="R30" s="1070"/>
      <c r="S30" s="1070"/>
      <c r="T30" s="1070"/>
      <c r="U30" s="1070"/>
      <c r="V30" s="1070">
        <v>529</v>
      </c>
      <c r="W30" s="1070"/>
      <c r="X30" s="1070"/>
      <c r="Y30" s="1070"/>
      <c r="Z30" s="1070"/>
      <c r="AA30" s="1070">
        <v>0</v>
      </c>
      <c r="AB30" s="1070"/>
      <c r="AC30" s="1070"/>
      <c r="AD30" s="1070"/>
      <c r="AE30" s="1071"/>
      <c r="AF30" s="1045">
        <v>0</v>
      </c>
      <c r="AG30" s="1046"/>
      <c r="AH30" s="1046"/>
      <c r="AI30" s="1046"/>
      <c r="AJ30" s="1047"/>
      <c r="AK30" s="1006">
        <v>89</v>
      </c>
      <c r="AL30" s="997"/>
      <c r="AM30" s="997"/>
      <c r="AN30" s="997"/>
      <c r="AO30" s="997"/>
      <c r="AP30" s="997" t="s">
        <v>481</v>
      </c>
      <c r="AQ30" s="997"/>
      <c r="AR30" s="997"/>
      <c r="AS30" s="997"/>
      <c r="AT30" s="997"/>
      <c r="AU30" s="997" t="s">
        <v>481</v>
      </c>
      <c r="AV30" s="997"/>
      <c r="AW30" s="997"/>
      <c r="AX30" s="997"/>
      <c r="AY30" s="997"/>
      <c r="AZ30" s="1068" t="s">
        <v>481</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653</v>
      </c>
      <c r="R31" s="1070"/>
      <c r="S31" s="1070"/>
      <c r="T31" s="1070"/>
      <c r="U31" s="1070"/>
      <c r="V31" s="1070">
        <v>610</v>
      </c>
      <c r="W31" s="1070"/>
      <c r="X31" s="1070"/>
      <c r="Y31" s="1070"/>
      <c r="Z31" s="1070"/>
      <c r="AA31" s="1070">
        <v>43</v>
      </c>
      <c r="AB31" s="1070"/>
      <c r="AC31" s="1070"/>
      <c r="AD31" s="1070"/>
      <c r="AE31" s="1071"/>
      <c r="AF31" s="1045">
        <v>690</v>
      </c>
      <c r="AG31" s="1046"/>
      <c r="AH31" s="1046"/>
      <c r="AI31" s="1046"/>
      <c r="AJ31" s="1047"/>
      <c r="AK31" s="1006" t="s">
        <v>481</v>
      </c>
      <c r="AL31" s="997"/>
      <c r="AM31" s="997"/>
      <c r="AN31" s="997"/>
      <c r="AO31" s="997"/>
      <c r="AP31" s="997">
        <v>146</v>
      </c>
      <c r="AQ31" s="997"/>
      <c r="AR31" s="997"/>
      <c r="AS31" s="997"/>
      <c r="AT31" s="997"/>
      <c r="AU31" s="997" t="s">
        <v>481</v>
      </c>
      <c r="AV31" s="997"/>
      <c r="AW31" s="997"/>
      <c r="AX31" s="997"/>
      <c r="AY31" s="997"/>
      <c r="AZ31" s="1068" t="s">
        <v>481</v>
      </c>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382</v>
      </c>
      <c r="C32" s="1064"/>
      <c r="D32" s="1064"/>
      <c r="E32" s="1064"/>
      <c r="F32" s="1064"/>
      <c r="G32" s="1064"/>
      <c r="H32" s="1064"/>
      <c r="I32" s="1064"/>
      <c r="J32" s="1064"/>
      <c r="K32" s="1064"/>
      <c r="L32" s="1064"/>
      <c r="M32" s="1064"/>
      <c r="N32" s="1064"/>
      <c r="O32" s="1064"/>
      <c r="P32" s="1065"/>
      <c r="Q32" s="1069">
        <v>1460</v>
      </c>
      <c r="R32" s="1070"/>
      <c r="S32" s="1070"/>
      <c r="T32" s="1070"/>
      <c r="U32" s="1070"/>
      <c r="V32" s="1070">
        <v>1452</v>
      </c>
      <c r="W32" s="1070"/>
      <c r="X32" s="1070"/>
      <c r="Y32" s="1070"/>
      <c r="Z32" s="1070"/>
      <c r="AA32" s="1070">
        <v>8</v>
      </c>
      <c r="AB32" s="1070"/>
      <c r="AC32" s="1070"/>
      <c r="AD32" s="1070"/>
      <c r="AE32" s="1071"/>
      <c r="AF32" s="1045">
        <v>4</v>
      </c>
      <c r="AG32" s="1046"/>
      <c r="AH32" s="1046"/>
      <c r="AI32" s="1046"/>
      <c r="AJ32" s="1047"/>
      <c r="AK32" s="1006">
        <v>680</v>
      </c>
      <c r="AL32" s="997"/>
      <c r="AM32" s="997"/>
      <c r="AN32" s="997"/>
      <c r="AO32" s="997"/>
      <c r="AP32" s="997">
        <v>7330</v>
      </c>
      <c r="AQ32" s="997"/>
      <c r="AR32" s="997"/>
      <c r="AS32" s="997"/>
      <c r="AT32" s="997"/>
      <c r="AU32" s="997">
        <v>6391</v>
      </c>
      <c r="AV32" s="997"/>
      <c r="AW32" s="997"/>
      <c r="AX32" s="997"/>
      <c r="AY32" s="997"/>
      <c r="AZ32" s="1068" t="s">
        <v>481</v>
      </c>
      <c r="BA32" s="1068"/>
      <c r="BB32" s="1068"/>
      <c r="BC32" s="1068"/>
      <c r="BD32" s="1068"/>
      <c r="BE32" s="1058" t="s">
        <v>383</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1043</v>
      </c>
      <c r="AG63" s="985"/>
      <c r="AH63" s="985"/>
      <c r="AI63" s="985"/>
      <c r="AJ63" s="1056"/>
      <c r="AK63" s="1057"/>
      <c r="AL63" s="989"/>
      <c r="AM63" s="989"/>
      <c r="AN63" s="989"/>
      <c r="AO63" s="989"/>
      <c r="AP63" s="985">
        <v>7475</v>
      </c>
      <c r="AQ63" s="985"/>
      <c r="AR63" s="985"/>
      <c r="AS63" s="985"/>
      <c r="AT63" s="985"/>
      <c r="AU63" s="985">
        <v>6391</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388</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538</v>
      </c>
      <c r="C68" s="1012"/>
      <c r="D68" s="1012"/>
      <c r="E68" s="1012"/>
      <c r="F68" s="1012"/>
      <c r="G68" s="1012"/>
      <c r="H68" s="1012"/>
      <c r="I68" s="1012"/>
      <c r="J68" s="1012"/>
      <c r="K68" s="1012"/>
      <c r="L68" s="1012"/>
      <c r="M68" s="1012"/>
      <c r="N68" s="1012"/>
      <c r="O68" s="1012"/>
      <c r="P68" s="1013"/>
      <c r="Q68" s="1014">
        <v>1665</v>
      </c>
      <c r="R68" s="1008"/>
      <c r="S68" s="1008"/>
      <c r="T68" s="1008"/>
      <c r="U68" s="1008"/>
      <c r="V68" s="1008">
        <v>1427</v>
      </c>
      <c r="W68" s="1008"/>
      <c r="X68" s="1008"/>
      <c r="Y68" s="1008"/>
      <c r="Z68" s="1008"/>
      <c r="AA68" s="1008">
        <v>239</v>
      </c>
      <c r="AB68" s="1008"/>
      <c r="AC68" s="1008"/>
      <c r="AD68" s="1008"/>
      <c r="AE68" s="1008"/>
      <c r="AF68" s="1008">
        <v>239</v>
      </c>
      <c r="AG68" s="1008"/>
      <c r="AH68" s="1008"/>
      <c r="AI68" s="1008"/>
      <c r="AJ68" s="1008"/>
      <c r="AK68" s="1008" t="s">
        <v>481</v>
      </c>
      <c r="AL68" s="1008"/>
      <c r="AM68" s="1008"/>
      <c r="AN68" s="1008"/>
      <c r="AO68" s="1008"/>
      <c r="AP68" s="1008">
        <v>6960</v>
      </c>
      <c r="AQ68" s="1008"/>
      <c r="AR68" s="1008"/>
      <c r="AS68" s="1008"/>
      <c r="AT68" s="1008"/>
      <c r="AU68" s="1008">
        <v>2014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539</v>
      </c>
      <c r="C69" s="1001"/>
      <c r="D69" s="1001"/>
      <c r="E69" s="1001"/>
      <c r="F69" s="1001"/>
      <c r="G69" s="1001"/>
      <c r="H69" s="1001"/>
      <c r="I69" s="1001"/>
      <c r="J69" s="1001"/>
      <c r="K69" s="1001"/>
      <c r="L69" s="1001"/>
      <c r="M69" s="1001"/>
      <c r="N69" s="1001"/>
      <c r="O69" s="1001"/>
      <c r="P69" s="1002"/>
      <c r="Q69" s="1003">
        <v>92</v>
      </c>
      <c r="R69" s="997"/>
      <c r="S69" s="997"/>
      <c r="T69" s="997"/>
      <c r="U69" s="997"/>
      <c r="V69" s="997">
        <v>81</v>
      </c>
      <c r="W69" s="997"/>
      <c r="X69" s="997"/>
      <c r="Y69" s="997"/>
      <c r="Z69" s="997"/>
      <c r="AA69" s="997">
        <v>11</v>
      </c>
      <c r="AB69" s="997"/>
      <c r="AC69" s="997"/>
      <c r="AD69" s="997"/>
      <c r="AE69" s="997"/>
      <c r="AF69" s="997">
        <v>11</v>
      </c>
      <c r="AG69" s="997"/>
      <c r="AH69" s="997"/>
      <c r="AI69" s="997"/>
      <c r="AJ69" s="997"/>
      <c r="AK69" s="997">
        <v>27</v>
      </c>
      <c r="AL69" s="997"/>
      <c r="AM69" s="997"/>
      <c r="AN69" s="997"/>
      <c r="AO69" s="997"/>
      <c r="AP69" s="997" t="s">
        <v>481</v>
      </c>
      <c r="AQ69" s="997"/>
      <c r="AR69" s="997"/>
      <c r="AS69" s="997"/>
      <c r="AT69" s="997"/>
      <c r="AU69" s="997" t="s">
        <v>481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540</v>
      </c>
      <c r="C70" s="1001"/>
      <c r="D70" s="1001"/>
      <c r="E70" s="1001"/>
      <c r="F70" s="1001"/>
      <c r="G70" s="1001"/>
      <c r="H70" s="1001"/>
      <c r="I70" s="1001"/>
      <c r="J70" s="1001"/>
      <c r="K70" s="1001"/>
      <c r="L70" s="1001"/>
      <c r="M70" s="1001"/>
      <c r="N70" s="1001"/>
      <c r="O70" s="1001"/>
      <c r="P70" s="1002"/>
      <c r="Q70" s="1003">
        <v>9233</v>
      </c>
      <c r="R70" s="997"/>
      <c r="S70" s="997"/>
      <c r="T70" s="997"/>
      <c r="U70" s="997"/>
      <c r="V70" s="997">
        <v>9107</v>
      </c>
      <c r="W70" s="997"/>
      <c r="X70" s="997"/>
      <c r="Y70" s="997"/>
      <c r="Z70" s="997"/>
      <c r="AA70" s="997">
        <v>127</v>
      </c>
      <c r="AB70" s="997"/>
      <c r="AC70" s="997"/>
      <c r="AD70" s="997"/>
      <c r="AE70" s="997"/>
      <c r="AF70" s="997">
        <v>127</v>
      </c>
      <c r="AG70" s="997"/>
      <c r="AH70" s="997"/>
      <c r="AI70" s="997"/>
      <c r="AJ70" s="997"/>
      <c r="AK70" s="997">
        <v>1770</v>
      </c>
      <c r="AL70" s="997"/>
      <c r="AM70" s="997"/>
      <c r="AN70" s="997"/>
      <c r="AO70" s="997"/>
      <c r="AP70" s="997" t="s">
        <v>481</v>
      </c>
      <c r="AQ70" s="997"/>
      <c r="AR70" s="997"/>
      <c r="AS70" s="997"/>
      <c r="AT70" s="997"/>
      <c r="AU70" s="997" t="s">
        <v>481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541</v>
      </c>
      <c r="C71" s="1001"/>
      <c r="D71" s="1001"/>
      <c r="E71" s="1001"/>
      <c r="F71" s="1001"/>
      <c r="G71" s="1001"/>
      <c r="H71" s="1001"/>
      <c r="I71" s="1001"/>
      <c r="J71" s="1001"/>
      <c r="K71" s="1001"/>
      <c r="L71" s="1001"/>
      <c r="M71" s="1001"/>
      <c r="N71" s="1001"/>
      <c r="O71" s="1001"/>
      <c r="P71" s="1002"/>
      <c r="Q71" s="1003">
        <v>1927</v>
      </c>
      <c r="R71" s="997"/>
      <c r="S71" s="997"/>
      <c r="T71" s="997"/>
      <c r="U71" s="997"/>
      <c r="V71" s="997">
        <v>1861</v>
      </c>
      <c r="W71" s="997"/>
      <c r="X71" s="997"/>
      <c r="Y71" s="997"/>
      <c r="Z71" s="997"/>
      <c r="AA71" s="997">
        <v>66</v>
      </c>
      <c r="AB71" s="997"/>
      <c r="AC71" s="997"/>
      <c r="AD71" s="997"/>
      <c r="AE71" s="997"/>
      <c r="AF71" s="997">
        <v>66</v>
      </c>
      <c r="AG71" s="997"/>
      <c r="AH71" s="997"/>
      <c r="AI71" s="997"/>
      <c r="AJ71" s="997"/>
      <c r="AK71" s="997">
        <v>412</v>
      </c>
      <c r="AL71" s="997"/>
      <c r="AM71" s="997"/>
      <c r="AN71" s="997"/>
      <c r="AO71" s="997"/>
      <c r="AP71" s="997" t="s">
        <v>481</v>
      </c>
      <c r="AQ71" s="997"/>
      <c r="AR71" s="997"/>
      <c r="AS71" s="997"/>
      <c r="AT71" s="997"/>
      <c r="AU71" s="997" t="s">
        <v>481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542</v>
      </c>
      <c r="C72" s="1001"/>
      <c r="D72" s="1001"/>
      <c r="E72" s="1001"/>
      <c r="F72" s="1001"/>
      <c r="G72" s="1001"/>
      <c r="H72" s="1001"/>
      <c r="I72" s="1001"/>
      <c r="J72" s="1001"/>
      <c r="K72" s="1001"/>
      <c r="L72" s="1001"/>
      <c r="M72" s="1001"/>
      <c r="N72" s="1001"/>
      <c r="O72" s="1001"/>
      <c r="P72" s="1002"/>
      <c r="Q72" s="1003">
        <v>781330</v>
      </c>
      <c r="R72" s="997"/>
      <c r="S72" s="997"/>
      <c r="T72" s="997"/>
      <c r="U72" s="997"/>
      <c r="V72" s="997">
        <v>753431</v>
      </c>
      <c r="W72" s="997"/>
      <c r="X72" s="997"/>
      <c r="Y72" s="997"/>
      <c r="Z72" s="997"/>
      <c r="AA72" s="997">
        <v>27899</v>
      </c>
      <c r="AB72" s="997"/>
      <c r="AC72" s="997"/>
      <c r="AD72" s="997"/>
      <c r="AE72" s="997"/>
      <c r="AF72" s="997">
        <v>27899</v>
      </c>
      <c r="AG72" s="997"/>
      <c r="AH72" s="997"/>
      <c r="AI72" s="997"/>
      <c r="AJ72" s="997"/>
      <c r="AK72" s="997">
        <v>396</v>
      </c>
      <c r="AL72" s="997"/>
      <c r="AM72" s="997"/>
      <c r="AN72" s="997"/>
      <c r="AO72" s="997"/>
      <c r="AP72" s="997" t="s">
        <v>481</v>
      </c>
      <c r="AQ72" s="997"/>
      <c r="AR72" s="997"/>
      <c r="AS72" s="997"/>
      <c r="AT72" s="997"/>
      <c r="AU72" s="997" t="s">
        <v>481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543</v>
      </c>
      <c r="C73" s="1001"/>
      <c r="D73" s="1001"/>
      <c r="E73" s="1001"/>
      <c r="F73" s="1001"/>
      <c r="G73" s="1001"/>
      <c r="H73" s="1001"/>
      <c r="I73" s="1001"/>
      <c r="J73" s="1001"/>
      <c r="K73" s="1001"/>
      <c r="L73" s="1001"/>
      <c r="M73" s="1001"/>
      <c r="N73" s="1001"/>
      <c r="O73" s="1001"/>
      <c r="P73" s="1002"/>
      <c r="Q73" s="1003">
        <v>796</v>
      </c>
      <c r="R73" s="997"/>
      <c r="S73" s="997"/>
      <c r="T73" s="997"/>
      <c r="U73" s="997"/>
      <c r="V73" s="997">
        <v>754</v>
      </c>
      <c r="W73" s="997"/>
      <c r="X73" s="997"/>
      <c r="Y73" s="997"/>
      <c r="Z73" s="997"/>
      <c r="AA73" s="997">
        <v>42</v>
      </c>
      <c r="AB73" s="997"/>
      <c r="AC73" s="997"/>
      <c r="AD73" s="997"/>
      <c r="AE73" s="997"/>
      <c r="AF73" s="997">
        <v>42</v>
      </c>
      <c r="AG73" s="997"/>
      <c r="AH73" s="997"/>
      <c r="AI73" s="997"/>
      <c r="AJ73" s="997"/>
      <c r="AK73" s="997">
        <v>251</v>
      </c>
      <c r="AL73" s="997"/>
      <c r="AM73" s="997"/>
      <c r="AN73" s="997"/>
      <c r="AO73" s="997"/>
      <c r="AP73" s="997">
        <v>7</v>
      </c>
      <c r="AQ73" s="997"/>
      <c r="AR73" s="997"/>
      <c r="AS73" s="997"/>
      <c r="AT73" s="997"/>
      <c r="AU73" s="997">
        <v>1</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28384</v>
      </c>
      <c r="AG88" s="985"/>
      <c r="AH88" s="985"/>
      <c r="AI88" s="985"/>
      <c r="AJ88" s="985"/>
      <c r="AK88" s="989"/>
      <c r="AL88" s="989"/>
      <c r="AM88" s="989"/>
      <c r="AN88" s="989"/>
      <c r="AO88" s="989"/>
      <c r="AP88" s="985">
        <v>6968</v>
      </c>
      <c r="AQ88" s="985"/>
      <c r="AR88" s="985"/>
      <c r="AS88" s="985"/>
      <c r="AT88" s="985"/>
      <c r="AU88" s="985">
        <v>2015</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284</v>
      </c>
      <c r="AG109" s="918"/>
      <c r="AH109" s="918"/>
      <c r="AI109" s="918"/>
      <c r="AJ109" s="919"/>
      <c r="AK109" s="920" t="s">
        <v>283</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284</v>
      </c>
      <c r="BW109" s="918"/>
      <c r="BX109" s="918"/>
      <c r="BY109" s="918"/>
      <c r="BZ109" s="919"/>
      <c r="CA109" s="920" t="s">
        <v>283</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284</v>
      </c>
      <c r="DM109" s="918"/>
      <c r="DN109" s="918"/>
      <c r="DO109" s="918"/>
      <c r="DP109" s="919"/>
      <c r="DQ109" s="920" t="s">
        <v>283</v>
      </c>
      <c r="DR109" s="918"/>
      <c r="DS109" s="918"/>
      <c r="DT109" s="918"/>
      <c r="DU109" s="919"/>
      <c r="DV109" s="920" t="s">
        <v>399</v>
      </c>
      <c r="DW109" s="918"/>
      <c r="DX109" s="918"/>
      <c r="DY109" s="918"/>
      <c r="DZ109" s="949"/>
    </row>
    <row r="110" spans="1:131" s="197" customFormat="1" ht="26.25" customHeight="1">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1303631</v>
      </c>
      <c r="AB110" s="903"/>
      <c r="AC110" s="903"/>
      <c r="AD110" s="903"/>
      <c r="AE110" s="904"/>
      <c r="AF110" s="905">
        <v>1291252</v>
      </c>
      <c r="AG110" s="903"/>
      <c r="AH110" s="903"/>
      <c r="AI110" s="903"/>
      <c r="AJ110" s="904"/>
      <c r="AK110" s="905">
        <v>1071769</v>
      </c>
      <c r="AL110" s="903"/>
      <c r="AM110" s="903"/>
      <c r="AN110" s="903"/>
      <c r="AO110" s="904"/>
      <c r="AP110" s="906">
        <v>13.6</v>
      </c>
      <c r="AQ110" s="907"/>
      <c r="AR110" s="907"/>
      <c r="AS110" s="907"/>
      <c r="AT110" s="908"/>
      <c r="AU110" s="950" t="s">
        <v>60</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11364882</v>
      </c>
      <c r="BR110" s="830"/>
      <c r="BS110" s="830"/>
      <c r="BT110" s="830"/>
      <c r="BU110" s="830"/>
      <c r="BV110" s="830">
        <v>11195774</v>
      </c>
      <c r="BW110" s="830"/>
      <c r="BX110" s="830"/>
      <c r="BY110" s="830"/>
      <c r="BZ110" s="830"/>
      <c r="CA110" s="830">
        <v>11410568</v>
      </c>
      <c r="CB110" s="830"/>
      <c r="CC110" s="830"/>
      <c r="CD110" s="830"/>
      <c r="CE110" s="830"/>
      <c r="CF110" s="891">
        <v>144.5</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405</v>
      </c>
      <c r="DH110" s="830"/>
      <c r="DI110" s="830"/>
      <c r="DJ110" s="830"/>
      <c r="DK110" s="830"/>
      <c r="DL110" s="830" t="s">
        <v>405</v>
      </c>
      <c r="DM110" s="830"/>
      <c r="DN110" s="830"/>
      <c r="DO110" s="830"/>
      <c r="DP110" s="830"/>
      <c r="DQ110" s="830" t="s">
        <v>405</v>
      </c>
      <c r="DR110" s="830"/>
      <c r="DS110" s="830"/>
      <c r="DT110" s="830"/>
      <c r="DU110" s="830"/>
      <c r="DV110" s="831" t="s">
        <v>405</v>
      </c>
      <c r="DW110" s="831"/>
      <c r="DX110" s="831"/>
      <c r="DY110" s="831"/>
      <c r="DZ110" s="832"/>
    </row>
    <row r="111" spans="1:131" s="197" customFormat="1" ht="26.25" customHeight="1">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t="s">
        <v>408</v>
      </c>
      <c r="BR111" s="801"/>
      <c r="BS111" s="801"/>
      <c r="BT111" s="801"/>
      <c r="BU111" s="801"/>
      <c r="BV111" s="801" t="s">
        <v>408</v>
      </c>
      <c r="BW111" s="801"/>
      <c r="BX111" s="801"/>
      <c r="BY111" s="801"/>
      <c r="BZ111" s="801"/>
      <c r="CA111" s="801" t="s">
        <v>408</v>
      </c>
      <c r="CB111" s="801"/>
      <c r="CC111" s="801"/>
      <c r="CD111" s="801"/>
      <c r="CE111" s="801"/>
      <c r="CF111" s="878" t="s">
        <v>408</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408</v>
      </c>
      <c r="DH111" s="801"/>
      <c r="DI111" s="801"/>
      <c r="DJ111" s="801"/>
      <c r="DK111" s="801"/>
      <c r="DL111" s="801" t="s">
        <v>408</v>
      </c>
      <c r="DM111" s="801"/>
      <c r="DN111" s="801"/>
      <c r="DO111" s="801"/>
      <c r="DP111" s="801"/>
      <c r="DQ111" s="801" t="s">
        <v>408</v>
      </c>
      <c r="DR111" s="801"/>
      <c r="DS111" s="801"/>
      <c r="DT111" s="801"/>
      <c r="DU111" s="801"/>
      <c r="DV111" s="853" t="s">
        <v>408</v>
      </c>
      <c r="DW111" s="853"/>
      <c r="DX111" s="853"/>
      <c r="DY111" s="853"/>
      <c r="DZ111" s="854"/>
    </row>
    <row r="112" spans="1:131" s="197" customFormat="1" ht="26.25" customHeight="1">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405</v>
      </c>
      <c r="AB112" s="814"/>
      <c r="AC112" s="814"/>
      <c r="AD112" s="814"/>
      <c r="AE112" s="815"/>
      <c r="AF112" s="816" t="s">
        <v>405</v>
      </c>
      <c r="AG112" s="814"/>
      <c r="AH112" s="814"/>
      <c r="AI112" s="814"/>
      <c r="AJ112" s="815"/>
      <c r="AK112" s="816" t="s">
        <v>405</v>
      </c>
      <c r="AL112" s="814"/>
      <c r="AM112" s="814"/>
      <c r="AN112" s="814"/>
      <c r="AO112" s="815"/>
      <c r="AP112" s="784" t="s">
        <v>405</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6523991</v>
      </c>
      <c r="BR112" s="801"/>
      <c r="BS112" s="801"/>
      <c r="BT112" s="801"/>
      <c r="BU112" s="801"/>
      <c r="BV112" s="801">
        <v>6392697</v>
      </c>
      <c r="BW112" s="801"/>
      <c r="BX112" s="801"/>
      <c r="BY112" s="801"/>
      <c r="BZ112" s="801"/>
      <c r="CA112" s="801">
        <v>6391327</v>
      </c>
      <c r="CB112" s="801"/>
      <c r="CC112" s="801"/>
      <c r="CD112" s="801"/>
      <c r="CE112" s="801"/>
      <c r="CF112" s="878">
        <v>80.900000000000006</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405</v>
      </c>
      <c r="DH112" s="801"/>
      <c r="DI112" s="801"/>
      <c r="DJ112" s="801"/>
      <c r="DK112" s="801"/>
      <c r="DL112" s="801" t="s">
        <v>405</v>
      </c>
      <c r="DM112" s="801"/>
      <c r="DN112" s="801"/>
      <c r="DO112" s="801"/>
      <c r="DP112" s="801"/>
      <c r="DQ112" s="801" t="s">
        <v>405</v>
      </c>
      <c r="DR112" s="801"/>
      <c r="DS112" s="801"/>
      <c r="DT112" s="801"/>
      <c r="DU112" s="801"/>
      <c r="DV112" s="853" t="s">
        <v>405</v>
      </c>
      <c r="DW112" s="853"/>
      <c r="DX112" s="853"/>
      <c r="DY112" s="853"/>
      <c r="DZ112" s="854"/>
    </row>
    <row r="113" spans="1:130" s="197" customFormat="1" ht="26.25" customHeight="1">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483966</v>
      </c>
      <c r="AB113" s="939"/>
      <c r="AC113" s="939"/>
      <c r="AD113" s="939"/>
      <c r="AE113" s="940"/>
      <c r="AF113" s="941">
        <v>488829</v>
      </c>
      <c r="AG113" s="939"/>
      <c r="AH113" s="939"/>
      <c r="AI113" s="939"/>
      <c r="AJ113" s="940"/>
      <c r="AK113" s="941">
        <v>512790</v>
      </c>
      <c r="AL113" s="939"/>
      <c r="AM113" s="939"/>
      <c r="AN113" s="939"/>
      <c r="AO113" s="940"/>
      <c r="AP113" s="942">
        <v>6.5</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1076562</v>
      </c>
      <c r="BR113" s="801"/>
      <c r="BS113" s="801"/>
      <c r="BT113" s="801"/>
      <c r="BU113" s="801"/>
      <c r="BV113" s="801">
        <v>2026238</v>
      </c>
      <c r="BW113" s="801"/>
      <c r="BX113" s="801"/>
      <c r="BY113" s="801"/>
      <c r="BZ113" s="801"/>
      <c r="CA113" s="801">
        <v>2015214</v>
      </c>
      <c r="CB113" s="801"/>
      <c r="CC113" s="801"/>
      <c r="CD113" s="801"/>
      <c r="CE113" s="801"/>
      <c r="CF113" s="878">
        <v>25.5</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405</v>
      </c>
      <c r="DH113" s="814"/>
      <c r="DI113" s="814"/>
      <c r="DJ113" s="814"/>
      <c r="DK113" s="815"/>
      <c r="DL113" s="816" t="s">
        <v>405</v>
      </c>
      <c r="DM113" s="814"/>
      <c r="DN113" s="814"/>
      <c r="DO113" s="814"/>
      <c r="DP113" s="815"/>
      <c r="DQ113" s="816" t="s">
        <v>405</v>
      </c>
      <c r="DR113" s="814"/>
      <c r="DS113" s="814"/>
      <c r="DT113" s="814"/>
      <c r="DU113" s="815"/>
      <c r="DV113" s="784" t="s">
        <v>405</v>
      </c>
      <c r="DW113" s="785"/>
      <c r="DX113" s="785"/>
      <c r="DY113" s="785"/>
      <c r="DZ113" s="786"/>
    </row>
    <row r="114" spans="1:130" s="197" customFormat="1" ht="26.25" customHeight="1">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13584</v>
      </c>
      <c r="AB114" s="814"/>
      <c r="AC114" s="814"/>
      <c r="AD114" s="814"/>
      <c r="AE114" s="815"/>
      <c r="AF114" s="816">
        <v>18989</v>
      </c>
      <c r="AG114" s="814"/>
      <c r="AH114" s="814"/>
      <c r="AI114" s="814"/>
      <c r="AJ114" s="815"/>
      <c r="AK114" s="816">
        <v>22636</v>
      </c>
      <c r="AL114" s="814"/>
      <c r="AM114" s="814"/>
      <c r="AN114" s="814"/>
      <c r="AO114" s="815"/>
      <c r="AP114" s="784">
        <v>0.3</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3389571</v>
      </c>
      <c r="BR114" s="801"/>
      <c r="BS114" s="801"/>
      <c r="BT114" s="801"/>
      <c r="BU114" s="801"/>
      <c r="BV114" s="801">
        <v>3368976</v>
      </c>
      <c r="BW114" s="801"/>
      <c r="BX114" s="801"/>
      <c r="BY114" s="801"/>
      <c r="BZ114" s="801"/>
      <c r="CA114" s="801">
        <v>3401865</v>
      </c>
      <c r="CB114" s="801"/>
      <c r="CC114" s="801"/>
      <c r="CD114" s="801"/>
      <c r="CE114" s="801"/>
      <c r="CF114" s="878">
        <v>43.1</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405</v>
      </c>
      <c r="DH114" s="814"/>
      <c r="DI114" s="814"/>
      <c r="DJ114" s="814"/>
      <c r="DK114" s="815"/>
      <c r="DL114" s="816" t="s">
        <v>405</v>
      </c>
      <c r="DM114" s="814"/>
      <c r="DN114" s="814"/>
      <c r="DO114" s="814"/>
      <c r="DP114" s="815"/>
      <c r="DQ114" s="816" t="s">
        <v>405</v>
      </c>
      <c r="DR114" s="814"/>
      <c r="DS114" s="814"/>
      <c r="DT114" s="814"/>
      <c r="DU114" s="815"/>
      <c r="DV114" s="784" t="s">
        <v>405</v>
      </c>
      <c r="DW114" s="785"/>
      <c r="DX114" s="785"/>
      <c r="DY114" s="785"/>
      <c r="DZ114" s="786"/>
    </row>
    <row r="115" spans="1:130" s="197" customFormat="1" ht="26.25" customHeight="1">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405</v>
      </c>
      <c r="AB115" s="939"/>
      <c r="AC115" s="939"/>
      <c r="AD115" s="939"/>
      <c r="AE115" s="940"/>
      <c r="AF115" s="941" t="s">
        <v>405</v>
      </c>
      <c r="AG115" s="939"/>
      <c r="AH115" s="939"/>
      <c r="AI115" s="939"/>
      <c r="AJ115" s="940"/>
      <c r="AK115" s="941" t="s">
        <v>405</v>
      </c>
      <c r="AL115" s="939"/>
      <c r="AM115" s="939"/>
      <c r="AN115" s="939"/>
      <c r="AO115" s="940"/>
      <c r="AP115" s="942" t="s">
        <v>405</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405</v>
      </c>
      <c r="BR115" s="801"/>
      <c r="BS115" s="801"/>
      <c r="BT115" s="801"/>
      <c r="BU115" s="801"/>
      <c r="BV115" s="801" t="s">
        <v>405</v>
      </c>
      <c r="BW115" s="801"/>
      <c r="BX115" s="801"/>
      <c r="BY115" s="801"/>
      <c r="BZ115" s="801"/>
      <c r="CA115" s="801" t="s">
        <v>405</v>
      </c>
      <c r="CB115" s="801"/>
      <c r="CC115" s="801"/>
      <c r="CD115" s="801"/>
      <c r="CE115" s="801"/>
      <c r="CF115" s="878" t="s">
        <v>405</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405</v>
      </c>
      <c r="DH115" s="814"/>
      <c r="DI115" s="814"/>
      <c r="DJ115" s="814"/>
      <c r="DK115" s="815"/>
      <c r="DL115" s="816" t="s">
        <v>405</v>
      </c>
      <c r="DM115" s="814"/>
      <c r="DN115" s="814"/>
      <c r="DO115" s="814"/>
      <c r="DP115" s="815"/>
      <c r="DQ115" s="816" t="s">
        <v>405</v>
      </c>
      <c r="DR115" s="814"/>
      <c r="DS115" s="814"/>
      <c r="DT115" s="814"/>
      <c r="DU115" s="815"/>
      <c r="DV115" s="784" t="s">
        <v>405</v>
      </c>
      <c r="DW115" s="785"/>
      <c r="DX115" s="785"/>
      <c r="DY115" s="785"/>
      <c r="DZ115" s="786"/>
    </row>
    <row r="116" spans="1:130" s="197" customFormat="1" ht="26.25" customHeight="1">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405</v>
      </c>
      <c r="AB116" s="814"/>
      <c r="AC116" s="814"/>
      <c r="AD116" s="814"/>
      <c r="AE116" s="815"/>
      <c r="AF116" s="816" t="s">
        <v>405</v>
      </c>
      <c r="AG116" s="814"/>
      <c r="AH116" s="814"/>
      <c r="AI116" s="814"/>
      <c r="AJ116" s="815"/>
      <c r="AK116" s="816" t="s">
        <v>405</v>
      </c>
      <c r="AL116" s="814"/>
      <c r="AM116" s="814"/>
      <c r="AN116" s="814"/>
      <c r="AO116" s="815"/>
      <c r="AP116" s="784" t="s">
        <v>405</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405</v>
      </c>
      <c r="BR116" s="801"/>
      <c r="BS116" s="801"/>
      <c r="BT116" s="801"/>
      <c r="BU116" s="801"/>
      <c r="BV116" s="801" t="s">
        <v>405</v>
      </c>
      <c r="BW116" s="801"/>
      <c r="BX116" s="801"/>
      <c r="BY116" s="801"/>
      <c r="BZ116" s="801"/>
      <c r="CA116" s="801" t="s">
        <v>405</v>
      </c>
      <c r="CB116" s="801"/>
      <c r="CC116" s="801"/>
      <c r="CD116" s="801"/>
      <c r="CE116" s="801"/>
      <c r="CF116" s="878" t="s">
        <v>405</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405</v>
      </c>
      <c r="DH116" s="814"/>
      <c r="DI116" s="814"/>
      <c r="DJ116" s="814"/>
      <c r="DK116" s="815"/>
      <c r="DL116" s="816" t="s">
        <v>405</v>
      </c>
      <c r="DM116" s="814"/>
      <c r="DN116" s="814"/>
      <c r="DO116" s="814"/>
      <c r="DP116" s="815"/>
      <c r="DQ116" s="816" t="s">
        <v>405</v>
      </c>
      <c r="DR116" s="814"/>
      <c r="DS116" s="814"/>
      <c r="DT116" s="814"/>
      <c r="DU116" s="815"/>
      <c r="DV116" s="784" t="s">
        <v>405</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1801181</v>
      </c>
      <c r="AB117" s="925"/>
      <c r="AC117" s="925"/>
      <c r="AD117" s="925"/>
      <c r="AE117" s="926"/>
      <c r="AF117" s="928">
        <v>1799070</v>
      </c>
      <c r="AG117" s="925"/>
      <c r="AH117" s="925"/>
      <c r="AI117" s="925"/>
      <c r="AJ117" s="926"/>
      <c r="AK117" s="928">
        <v>1607195</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284</v>
      </c>
      <c r="AG118" s="918"/>
      <c r="AH118" s="918"/>
      <c r="AI118" s="918"/>
      <c r="AJ118" s="919"/>
      <c r="AK118" s="920" t="s">
        <v>283</v>
      </c>
      <c r="AL118" s="918"/>
      <c r="AM118" s="918"/>
      <c r="AN118" s="918"/>
      <c r="AO118" s="919"/>
      <c r="AP118" s="921" t="s">
        <v>399</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429</v>
      </c>
      <c r="BP118" s="868"/>
      <c r="BQ118" s="887">
        <v>22355006</v>
      </c>
      <c r="BR118" s="888"/>
      <c r="BS118" s="888"/>
      <c r="BT118" s="888"/>
      <c r="BU118" s="888"/>
      <c r="BV118" s="888">
        <v>22983685</v>
      </c>
      <c r="BW118" s="888"/>
      <c r="BX118" s="888"/>
      <c r="BY118" s="888"/>
      <c r="BZ118" s="888"/>
      <c r="CA118" s="888">
        <v>23218974</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2766013</v>
      </c>
      <c r="BR119" s="830"/>
      <c r="BS119" s="830"/>
      <c r="BT119" s="830"/>
      <c r="BU119" s="830"/>
      <c r="BV119" s="830">
        <v>2763060</v>
      </c>
      <c r="BW119" s="830"/>
      <c r="BX119" s="830"/>
      <c r="BY119" s="830"/>
      <c r="BZ119" s="830"/>
      <c r="CA119" s="830">
        <v>2649774</v>
      </c>
      <c r="CB119" s="830"/>
      <c r="CC119" s="830"/>
      <c r="CD119" s="830"/>
      <c r="CE119" s="830"/>
      <c r="CF119" s="891">
        <v>33.6</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4533493</v>
      </c>
      <c r="BR120" s="801"/>
      <c r="BS120" s="801"/>
      <c r="BT120" s="801"/>
      <c r="BU120" s="801"/>
      <c r="BV120" s="801">
        <v>4419641</v>
      </c>
      <c r="BW120" s="801"/>
      <c r="BX120" s="801"/>
      <c r="BY120" s="801"/>
      <c r="BZ120" s="801"/>
      <c r="CA120" s="801">
        <v>4257606</v>
      </c>
      <c r="CB120" s="801"/>
      <c r="CC120" s="801"/>
      <c r="CD120" s="801"/>
      <c r="CE120" s="801"/>
      <c r="CF120" s="878">
        <v>53.9</v>
      </c>
      <c r="CG120" s="879"/>
      <c r="CH120" s="879"/>
      <c r="CI120" s="879"/>
      <c r="CJ120" s="879"/>
      <c r="CK120" s="880" t="s">
        <v>435</v>
      </c>
      <c r="CL120" s="840"/>
      <c r="CM120" s="840"/>
      <c r="CN120" s="840"/>
      <c r="CO120" s="841"/>
      <c r="CP120" s="884" t="s">
        <v>436</v>
      </c>
      <c r="CQ120" s="885"/>
      <c r="CR120" s="885"/>
      <c r="CS120" s="885"/>
      <c r="CT120" s="885"/>
      <c r="CU120" s="885"/>
      <c r="CV120" s="885"/>
      <c r="CW120" s="885"/>
      <c r="CX120" s="885"/>
      <c r="CY120" s="885"/>
      <c r="CZ120" s="885"/>
      <c r="DA120" s="885"/>
      <c r="DB120" s="885"/>
      <c r="DC120" s="885"/>
      <c r="DD120" s="885"/>
      <c r="DE120" s="885"/>
      <c r="DF120" s="886"/>
      <c r="DG120" s="829">
        <v>6523991</v>
      </c>
      <c r="DH120" s="830"/>
      <c r="DI120" s="830"/>
      <c r="DJ120" s="830"/>
      <c r="DK120" s="830"/>
      <c r="DL120" s="830">
        <v>6392697</v>
      </c>
      <c r="DM120" s="830"/>
      <c r="DN120" s="830"/>
      <c r="DO120" s="830"/>
      <c r="DP120" s="830"/>
      <c r="DQ120" s="830">
        <v>6391327</v>
      </c>
      <c r="DR120" s="830"/>
      <c r="DS120" s="830"/>
      <c r="DT120" s="830"/>
      <c r="DU120" s="830"/>
      <c r="DV120" s="831">
        <v>80.900000000000006</v>
      </c>
      <c r="DW120" s="831"/>
      <c r="DX120" s="831"/>
      <c r="DY120" s="831"/>
      <c r="DZ120" s="832"/>
    </row>
    <row r="121" spans="1:130" s="197" customFormat="1" ht="26.25" customHeight="1">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12470420</v>
      </c>
      <c r="BR121" s="888"/>
      <c r="BS121" s="888"/>
      <c r="BT121" s="888"/>
      <c r="BU121" s="888"/>
      <c r="BV121" s="888">
        <v>12947330</v>
      </c>
      <c r="BW121" s="888"/>
      <c r="BX121" s="888"/>
      <c r="BY121" s="888"/>
      <c r="BZ121" s="888"/>
      <c r="CA121" s="888">
        <v>12993916</v>
      </c>
      <c r="CB121" s="888"/>
      <c r="CC121" s="888"/>
      <c r="CD121" s="888"/>
      <c r="CE121" s="888"/>
      <c r="CF121" s="889">
        <v>164.6</v>
      </c>
      <c r="CG121" s="890"/>
      <c r="CH121" s="890"/>
      <c r="CI121" s="890"/>
      <c r="CJ121" s="890"/>
      <c r="CK121" s="881"/>
      <c r="CL121" s="842"/>
      <c r="CM121" s="842"/>
      <c r="CN121" s="842"/>
      <c r="CO121" s="843"/>
      <c r="CP121" s="858" t="s">
        <v>439</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440</v>
      </c>
      <c r="BP122" s="868"/>
      <c r="BQ122" s="869">
        <v>19769926</v>
      </c>
      <c r="BR122" s="870"/>
      <c r="BS122" s="870"/>
      <c r="BT122" s="870"/>
      <c r="BU122" s="870"/>
      <c r="BV122" s="870">
        <v>20130031</v>
      </c>
      <c r="BW122" s="870"/>
      <c r="BX122" s="870"/>
      <c r="BY122" s="870"/>
      <c r="BZ122" s="870"/>
      <c r="CA122" s="870">
        <v>19901296</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33.299999999999997</v>
      </c>
      <c r="BR123" s="862"/>
      <c r="BS123" s="862"/>
      <c r="BT123" s="862"/>
      <c r="BU123" s="862"/>
      <c r="BV123" s="862">
        <v>37.200000000000003</v>
      </c>
      <c r="BW123" s="862"/>
      <c r="BX123" s="862"/>
      <c r="BY123" s="862"/>
      <c r="BZ123" s="862"/>
      <c r="CA123" s="862">
        <v>42</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t="s">
        <v>444</v>
      </c>
      <c r="DH123" s="814"/>
      <c r="DI123" s="814"/>
      <c r="DJ123" s="814"/>
      <c r="DK123" s="815"/>
      <c r="DL123" s="816" t="s">
        <v>444</v>
      </c>
      <c r="DM123" s="814"/>
      <c r="DN123" s="814"/>
      <c r="DO123" s="814"/>
      <c r="DP123" s="815"/>
      <c r="DQ123" s="816" t="s">
        <v>444</v>
      </c>
      <c r="DR123" s="814"/>
      <c r="DS123" s="814"/>
      <c r="DT123" s="814"/>
      <c r="DU123" s="815"/>
      <c r="DV123" s="784" t="s">
        <v>444</v>
      </c>
      <c r="DW123" s="785"/>
      <c r="DX123" s="785"/>
      <c r="DY123" s="785"/>
      <c r="DZ123" s="786"/>
    </row>
    <row r="124" spans="1:130" s="197" customFormat="1" ht="26.25" customHeight="1">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444</v>
      </c>
      <c r="AB124" s="814"/>
      <c r="AC124" s="814"/>
      <c r="AD124" s="814"/>
      <c r="AE124" s="815"/>
      <c r="AF124" s="816" t="s">
        <v>444</v>
      </c>
      <c r="AG124" s="814"/>
      <c r="AH124" s="814"/>
      <c r="AI124" s="814"/>
      <c r="AJ124" s="815"/>
      <c r="AK124" s="816" t="s">
        <v>444</v>
      </c>
      <c r="AL124" s="814"/>
      <c r="AM124" s="814"/>
      <c r="AN124" s="814"/>
      <c r="AO124" s="815"/>
      <c r="AP124" s="784" t="s">
        <v>444</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t="s">
        <v>444</v>
      </c>
      <c r="DH124" s="747"/>
      <c r="DI124" s="747"/>
      <c r="DJ124" s="747"/>
      <c r="DK124" s="748"/>
      <c r="DL124" s="749" t="s">
        <v>444</v>
      </c>
      <c r="DM124" s="747"/>
      <c r="DN124" s="747"/>
      <c r="DO124" s="747"/>
      <c r="DP124" s="748"/>
      <c r="DQ124" s="749" t="s">
        <v>444</v>
      </c>
      <c r="DR124" s="747"/>
      <c r="DS124" s="747"/>
      <c r="DT124" s="747"/>
      <c r="DU124" s="748"/>
      <c r="DV124" s="837" t="s">
        <v>444</v>
      </c>
      <c r="DW124" s="838"/>
      <c r="DX124" s="838"/>
      <c r="DY124" s="838"/>
      <c r="DZ124" s="839"/>
    </row>
    <row r="125" spans="1:130" s="197" customFormat="1" ht="26.25" customHeight="1" thickBot="1">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444</v>
      </c>
      <c r="AB125" s="814"/>
      <c r="AC125" s="814"/>
      <c r="AD125" s="814"/>
      <c r="AE125" s="815"/>
      <c r="AF125" s="816" t="s">
        <v>444</v>
      </c>
      <c r="AG125" s="814"/>
      <c r="AH125" s="814"/>
      <c r="AI125" s="814"/>
      <c r="AJ125" s="815"/>
      <c r="AK125" s="816" t="s">
        <v>444</v>
      </c>
      <c r="AL125" s="814"/>
      <c r="AM125" s="814"/>
      <c r="AN125" s="814"/>
      <c r="AO125" s="815"/>
      <c r="AP125" s="784" t="s">
        <v>444</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444</v>
      </c>
      <c r="DH125" s="830"/>
      <c r="DI125" s="830"/>
      <c r="DJ125" s="830"/>
      <c r="DK125" s="830"/>
      <c r="DL125" s="830" t="s">
        <v>444</v>
      </c>
      <c r="DM125" s="830"/>
      <c r="DN125" s="830"/>
      <c r="DO125" s="830"/>
      <c r="DP125" s="830"/>
      <c r="DQ125" s="830" t="s">
        <v>444</v>
      </c>
      <c r="DR125" s="830"/>
      <c r="DS125" s="830"/>
      <c r="DT125" s="830"/>
      <c r="DU125" s="830"/>
      <c r="DV125" s="831" t="s">
        <v>444</v>
      </c>
      <c r="DW125" s="831"/>
      <c r="DX125" s="831"/>
      <c r="DY125" s="831"/>
      <c r="DZ125" s="832"/>
    </row>
    <row r="126" spans="1:130" s="197" customFormat="1" ht="26.25" customHeight="1">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444</v>
      </c>
      <c r="AB126" s="814"/>
      <c r="AC126" s="814"/>
      <c r="AD126" s="814"/>
      <c r="AE126" s="815"/>
      <c r="AF126" s="816" t="s">
        <v>444</v>
      </c>
      <c r="AG126" s="814"/>
      <c r="AH126" s="814"/>
      <c r="AI126" s="814"/>
      <c r="AJ126" s="815"/>
      <c r="AK126" s="816" t="s">
        <v>444</v>
      </c>
      <c r="AL126" s="814"/>
      <c r="AM126" s="814"/>
      <c r="AN126" s="814"/>
      <c r="AO126" s="815"/>
      <c r="AP126" s="784" t="s">
        <v>444</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444</v>
      </c>
      <c r="DH126" s="801"/>
      <c r="DI126" s="801"/>
      <c r="DJ126" s="801"/>
      <c r="DK126" s="801"/>
      <c r="DL126" s="801" t="s">
        <v>444</v>
      </c>
      <c r="DM126" s="801"/>
      <c r="DN126" s="801"/>
      <c r="DO126" s="801"/>
      <c r="DP126" s="801"/>
      <c r="DQ126" s="801" t="s">
        <v>444</v>
      </c>
      <c r="DR126" s="801"/>
      <c r="DS126" s="801"/>
      <c r="DT126" s="801"/>
      <c r="DU126" s="801"/>
      <c r="DV126" s="853" t="s">
        <v>444</v>
      </c>
      <c r="DW126" s="853"/>
      <c r="DX126" s="853"/>
      <c r="DY126" s="853"/>
      <c r="DZ126" s="854"/>
    </row>
    <row r="127" spans="1:130" s="197" customFormat="1" ht="26.25" customHeight="1" thickBot="1">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444</v>
      </c>
      <c r="AB127" s="814"/>
      <c r="AC127" s="814"/>
      <c r="AD127" s="814"/>
      <c r="AE127" s="815"/>
      <c r="AF127" s="816" t="s">
        <v>444</v>
      </c>
      <c r="AG127" s="814"/>
      <c r="AH127" s="814"/>
      <c r="AI127" s="814"/>
      <c r="AJ127" s="815"/>
      <c r="AK127" s="816" t="s">
        <v>444</v>
      </c>
      <c r="AL127" s="814"/>
      <c r="AM127" s="814"/>
      <c r="AN127" s="814"/>
      <c r="AO127" s="815"/>
      <c r="AP127" s="784" t="s">
        <v>444</v>
      </c>
      <c r="AQ127" s="785"/>
      <c r="AR127" s="785"/>
      <c r="AS127" s="785"/>
      <c r="AT127" s="786"/>
      <c r="AU127" s="233"/>
      <c r="AV127" s="233"/>
      <c r="AW127" s="233"/>
      <c r="AX127" s="787" t="s">
        <v>454</v>
      </c>
      <c r="AY127" s="788"/>
      <c r="AZ127" s="788"/>
      <c r="BA127" s="788"/>
      <c r="BB127" s="788"/>
      <c r="BC127" s="788"/>
      <c r="BD127" s="788"/>
      <c r="BE127" s="789"/>
      <c r="BF127" s="790" t="s">
        <v>444</v>
      </c>
      <c r="BG127" s="791"/>
      <c r="BH127" s="791"/>
      <c r="BI127" s="791"/>
      <c r="BJ127" s="791"/>
      <c r="BK127" s="791"/>
      <c r="BL127" s="792"/>
      <c r="BM127" s="790">
        <v>13.55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t="s">
        <v>456</v>
      </c>
      <c r="DH127" s="850"/>
      <c r="DI127" s="850"/>
      <c r="DJ127" s="850"/>
      <c r="DK127" s="850"/>
      <c r="DL127" s="850" t="s">
        <v>457</v>
      </c>
      <c r="DM127" s="850"/>
      <c r="DN127" s="850"/>
      <c r="DO127" s="850"/>
      <c r="DP127" s="850"/>
      <c r="DQ127" s="850" t="s">
        <v>457</v>
      </c>
      <c r="DR127" s="850"/>
      <c r="DS127" s="850"/>
      <c r="DT127" s="850"/>
      <c r="DU127" s="850"/>
      <c r="DV127" s="851" t="s">
        <v>457</v>
      </c>
      <c r="DW127" s="851"/>
      <c r="DX127" s="851"/>
      <c r="DY127" s="851"/>
      <c r="DZ127" s="852"/>
    </row>
    <row r="128" spans="1:130" s="197" customFormat="1" ht="26.25" customHeight="1">
      <c r="A128" s="825" t="s">
        <v>458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459</v>
      </c>
      <c r="X128" s="827"/>
      <c r="Y128" s="827"/>
      <c r="Z128" s="828"/>
      <c r="AA128" s="753">
        <v>341552</v>
      </c>
      <c r="AB128" s="754"/>
      <c r="AC128" s="754"/>
      <c r="AD128" s="754"/>
      <c r="AE128" s="755"/>
      <c r="AF128" s="756">
        <v>345474</v>
      </c>
      <c r="AG128" s="754"/>
      <c r="AH128" s="754"/>
      <c r="AI128" s="754"/>
      <c r="AJ128" s="755"/>
      <c r="AK128" s="756">
        <v>319081</v>
      </c>
      <c r="AL128" s="754"/>
      <c r="AM128" s="754"/>
      <c r="AN128" s="754"/>
      <c r="AO128" s="755"/>
      <c r="AP128" s="757"/>
      <c r="AQ128" s="758"/>
      <c r="AR128" s="758"/>
      <c r="AS128" s="758"/>
      <c r="AT128" s="759"/>
      <c r="AU128" s="235"/>
      <c r="AV128" s="235"/>
      <c r="AW128" s="235"/>
      <c r="AX128" s="802" t="s">
        <v>460</v>
      </c>
      <c r="AY128" s="798"/>
      <c r="AZ128" s="798"/>
      <c r="BA128" s="798"/>
      <c r="BB128" s="798"/>
      <c r="BC128" s="798"/>
      <c r="BD128" s="798"/>
      <c r="BE128" s="799"/>
      <c r="BF128" s="820" t="s">
        <v>444</v>
      </c>
      <c r="BG128" s="821"/>
      <c r="BH128" s="821"/>
      <c r="BI128" s="821"/>
      <c r="BJ128" s="821"/>
      <c r="BK128" s="821"/>
      <c r="BL128" s="822"/>
      <c r="BM128" s="820">
        <v>18.55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8778196</v>
      </c>
      <c r="AB129" s="814"/>
      <c r="AC129" s="814"/>
      <c r="AD129" s="814"/>
      <c r="AE129" s="815"/>
      <c r="AF129" s="816">
        <v>8738352</v>
      </c>
      <c r="AG129" s="814"/>
      <c r="AH129" s="814"/>
      <c r="AI129" s="814"/>
      <c r="AJ129" s="815"/>
      <c r="AK129" s="816">
        <v>8858661</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4.8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1028126</v>
      </c>
      <c r="AB130" s="814"/>
      <c r="AC130" s="814"/>
      <c r="AD130" s="814"/>
      <c r="AE130" s="815"/>
      <c r="AF130" s="816">
        <v>1078842</v>
      </c>
      <c r="AG130" s="814"/>
      <c r="AH130" s="814"/>
      <c r="AI130" s="814"/>
      <c r="AJ130" s="815"/>
      <c r="AK130" s="816">
        <v>962370</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42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7750070</v>
      </c>
      <c r="AB131" s="747"/>
      <c r="AC131" s="747"/>
      <c r="AD131" s="747"/>
      <c r="AE131" s="748"/>
      <c r="AF131" s="749">
        <v>7659510</v>
      </c>
      <c r="AG131" s="747"/>
      <c r="AH131" s="747"/>
      <c r="AI131" s="747"/>
      <c r="AJ131" s="748"/>
      <c r="AK131" s="749">
        <v>7896291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5.5677303560000002</v>
      </c>
      <c r="AB132" s="770"/>
      <c r="AC132" s="770"/>
      <c r="AD132" s="770"/>
      <c r="AE132" s="771"/>
      <c r="AF132" s="772">
        <v>4.8926628470000004</v>
      </c>
      <c r="AG132" s="770"/>
      <c r="AH132" s="770"/>
      <c r="AI132" s="770"/>
      <c r="AJ132" s="771"/>
      <c r="AK132" s="772">
        <v>4.1252785640000003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6.1</v>
      </c>
      <c r="AB133" s="779"/>
      <c r="AC133" s="779"/>
      <c r="AD133" s="779"/>
      <c r="AE133" s="780"/>
      <c r="AF133" s="778">
        <v>5.5</v>
      </c>
      <c r="AG133" s="779"/>
      <c r="AH133" s="779"/>
      <c r="AI133" s="779"/>
      <c r="AJ133" s="780"/>
      <c r="AK133" s="778">
        <v>4.8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election activeCell="K9" sqref="K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53" t="s">
        <v>472</v>
      </c>
      <c r="L7" s="254"/>
      <c r="M7" s="255" t="s">
        <v>473</v>
      </c>
      <c r="N7" s="256"/>
    </row>
    <row r="8" spans="1:16">
      <c r="A8" s="248"/>
      <c r="B8" s="244"/>
      <c r="C8" s="244"/>
      <c r="D8" s="244"/>
      <c r="E8" s="244"/>
      <c r="F8" s="244"/>
      <c r="G8" s="257"/>
      <c r="H8" s="258"/>
      <c r="I8" s="258"/>
      <c r="J8" s="259"/>
      <c r="K8" s="1154"/>
      <c r="L8" s="260" t="s">
        <v>474</v>
      </c>
      <c r="M8" s="261" t="s">
        <v>475</v>
      </c>
      <c r="N8" s="262" t="s">
        <v>476</v>
      </c>
    </row>
    <row r="9" spans="1:16">
      <c r="A9" s="248"/>
      <c r="B9" s="244"/>
      <c r="C9" s="244"/>
      <c r="D9" s="244"/>
      <c r="E9" s="244"/>
      <c r="F9" s="244"/>
      <c r="G9" s="1167" t="s">
        <v>477</v>
      </c>
      <c r="H9" s="1168"/>
      <c r="I9" s="1168"/>
      <c r="J9" s="1169"/>
      <c r="K9" s="263">
        <v>2667275</v>
      </c>
      <c r="L9" s="264">
        <v>55850</v>
      </c>
      <c r="M9" s="265">
        <v>78171</v>
      </c>
      <c r="N9" s="266">
        <v>-28.6</v>
      </c>
    </row>
    <row r="10" spans="1:16">
      <c r="A10" s="248"/>
      <c r="B10" s="244"/>
      <c r="C10" s="244"/>
      <c r="D10" s="244"/>
      <c r="E10" s="244"/>
      <c r="F10" s="244"/>
      <c r="G10" s="1167" t="s">
        <v>478</v>
      </c>
      <c r="H10" s="1168"/>
      <c r="I10" s="1168"/>
      <c r="J10" s="1169"/>
      <c r="K10" s="267">
        <v>247327</v>
      </c>
      <c r="L10" s="268">
        <v>5179</v>
      </c>
      <c r="M10" s="269">
        <v>7086</v>
      </c>
      <c r="N10" s="270">
        <v>-26.9</v>
      </c>
    </row>
    <row r="11" spans="1:16" ht="13.5" customHeight="1">
      <c r="A11" s="248"/>
      <c r="B11" s="244"/>
      <c r="C11" s="244"/>
      <c r="D11" s="244"/>
      <c r="E11" s="244"/>
      <c r="F11" s="244"/>
      <c r="G11" s="1167" t="s">
        <v>479</v>
      </c>
      <c r="H11" s="1168"/>
      <c r="I11" s="1168"/>
      <c r="J11" s="1169"/>
      <c r="K11" s="267">
        <v>75822</v>
      </c>
      <c r="L11" s="268">
        <v>1588</v>
      </c>
      <c r="M11" s="269">
        <v>8305</v>
      </c>
      <c r="N11" s="270">
        <v>-80.900000000000006</v>
      </c>
    </row>
    <row r="12" spans="1:16" ht="13.5" customHeight="1">
      <c r="A12" s="248"/>
      <c r="B12" s="244"/>
      <c r="C12" s="244"/>
      <c r="D12" s="244"/>
      <c r="E12" s="244"/>
      <c r="F12" s="244"/>
      <c r="G12" s="1167" t="s">
        <v>480</v>
      </c>
      <c r="H12" s="1168"/>
      <c r="I12" s="1168"/>
      <c r="J12" s="1169"/>
      <c r="K12" s="267" t="s">
        <v>481</v>
      </c>
      <c r="L12" s="268" t="s">
        <v>481</v>
      </c>
      <c r="M12" s="269">
        <v>1019</v>
      </c>
      <c r="N12" s="270" t="s">
        <v>481</v>
      </c>
    </row>
    <row r="13" spans="1:16" ht="13.5" customHeight="1">
      <c r="A13" s="248"/>
      <c r="B13" s="244"/>
      <c r="C13" s="244"/>
      <c r="D13" s="244"/>
      <c r="E13" s="244"/>
      <c r="F13" s="244"/>
      <c r="G13" s="1167" t="s">
        <v>482</v>
      </c>
      <c r="H13" s="1168"/>
      <c r="I13" s="1168"/>
      <c r="J13" s="1169"/>
      <c r="K13" s="267" t="s">
        <v>481</v>
      </c>
      <c r="L13" s="268" t="s">
        <v>481</v>
      </c>
      <c r="M13" s="269" t="s">
        <v>481</v>
      </c>
      <c r="N13" s="270" t="s">
        <v>481</v>
      </c>
    </row>
    <row r="14" spans="1:16" ht="13.5" customHeight="1">
      <c r="A14" s="248"/>
      <c r="B14" s="244"/>
      <c r="C14" s="244"/>
      <c r="D14" s="244"/>
      <c r="E14" s="244"/>
      <c r="F14" s="244"/>
      <c r="G14" s="1167" t="s">
        <v>483</v>
      </c>
      <c r="H14" s="1168"/>
      <c r="I14" s="1168"/>
      <c r="J14" s="1169"/>
      <c r="K14" s="267">
        <v>42905</v>
      </c>
      <c r="L14" s="268">
        <v>898</v>
      </c>
      <c r="M14" s="269">
        <v>3571</v>
      </c>
      <c r="N14" s="270">
        <v>-74.900000000000006</v>
      </c>
    </row>
    <row r="15" spans="1:16" ht="13.5" customHeight="1">
      <c r="A15" s="248"/>
      <c r="B15" s="244"/>
      <c r="C15" s="244"/>
      <c r="D15" s="244"/>
      <c r="E15" s="244"/>
      <c r="F15" s="244"/>
      <c r="G15" s="1167" t="s">
        <v>484</v>
      </c>
      <c r="H15" s="1168"/>
      <c r="I15" s="1168"/>
      <c r="J15" s="1169"/>
      <c r="K15" s="267">
        <v>62305</v>
      </c>
      <c r="L15" s="268">
        <v>1305</v>
      </c>
      <c r="M15" s="269">
        <v>1563</v>
      </c>
      <c r="N15" s="270">
        <v>-16.5</v>
      </c>
    </row>
    <row r="16" spans="1:16">
      <c r="A16" s="248"/>
      <c r="B16" s="244"/>
      <c r="C16" s="244"/>
      <c r="D16" s="244"/>
      <c r="E16" s="244"/>
      <c r="F16" s="244"/>
      <c r="G16" s="1170" t="s">
        <v>485</v>
      </c>
      <c r="H16" s="1171"/>
      <c r="I16" s="1171"/>
      <c r="J16" s="1172"/>
      <c r="K16" s="268">
        <v>-210572</v>
      </c>
      <c r="L16" s="268">
        <v>-4409</v>
      </c>
      <c r="M16" s="269">
        <v>-7459</v>
      </c>
      <c r="N16" s="270">
        <v>-40.9</v>
      </c>
    </row>
    <row r="17" spans="1:16">
      <c r="A17" s="248"/>
      <c r="B17" s="244"/>
      <c r="C17" s="244"/>
      <c r="D17" s="244"/>
      <c r="E17" s="244"/>
      <c r="F17" s="244"/>
      <c r="G17" s="1170" t="s">
        <v>167</v>
      </c>
      <c r="H17" s="1171"/>
      <c r="I17" s="1171"/>
      <c r="J17" s="1172"/>
      <c r="K17" s="268">
        <v>2885062</v>
      </c>
      <c r="L17" s="268">
        <v>60410</v>
      </c>
      <c r="M17" s="269">
        <v>92257</v>
      </c>
      <c r="N17" s="270">
        <v>-34.5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64" t="s">
        <v>490</v>
      </c>
      <c r="H21" s="1165"/>
      <c r="I21" s="1165"/>
      <c r="J21" s="1166"/>
      <c r="K21" s="280">
        <v>7.12</v>
      </c>
      <c r="L21" s="281">
        <v>8.7899999999999991</v>
      </c>
      <c r="M21" s="282">
        <v>-1.67</v>
      </c>
      <c r="N21" s="249"/>
      <c r="O21" s="283"/>
      <c r="P21" s="279"/>
    </row>
    <row r="22" spans="1:16" s="284" customFormat="1">
      <c r="A22" s="279"/>
      <c r="B22" s="249"/>
      <c r="C22" s="249"/>
      <c r="D22" s="249"/>
      <c r="E22" s="249"/>
      <c r="F22" s="249"/>
      <c r="G22" s="1164" t="s">
        <v>491</v>
      </c>
      <c r="H22" s="1165"/>
      <c r="I22" s="1165"/>
      <c r="J22" s="1166"/>
      <c r="K22" s="285">
        <v>101.7</v>
      </c>
      <c r="L22" s="286">
        <v>97.6</v>
      </c>
      <c r="M22" s="287">
        <v>4.0999999999999996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53" t="s">
        <v>472</v>
      </c>
      <c r="L30" s="254"/>
      <c r="M30" s="255" t="s">
        <v>473</v>
      </c>
      <c r="N30" s="256"/>
    </row>
    <row r="31" spans="1:16">
      <c r="A31" s="248"/>
      <c r="B31" s="244"/>
      <c r="C31" s="244"/>
      <c r="D31" s="244"/>
      <c r="E31" s="244"/>
      <c r="F31" s="244"/>
      <c r="G31" s="257"/>
      <c r="H31" s="258"/>
      <c r="I31" s="258"/>
      <c r="J31" s="259"/>
      <c r="K31" s="1154"/>
      <c r="L31" s="260" t="s">
        <v>474</v>
      </c>
      <c r="M31" s="261" t="s">
        <v>475</v>
      </c>
      <c r="N31" s="262" t="s">
        <v>476</v>
      </c>
    </row>
    <row r="32" spans="1:16" ht="27" customHeight="1">
      <c r="A32" s="248"/>
      <c r="B32" s="244"/>
      <c r="C32" s="244"/>
      <c r="D32" s="244"/>
      <c r="E32" s="244"/>
      <c r="F32" s="244"/>
      <c r="G32" s="1155" t="s">
        <v>495</v>
      </c>
      <c r="H32" s="1156"/>
      <c r="I32" s="1156"/>
      <c r="J32" s="1157"/>
      <c r="K32" s="294">
        <v>1071769</v>
      </c>
      <c r="L32" s="294">
        <v>22442</v>
      </c>
      <c r="M32" s="295">
        <v>53720</v>
      </c>
      <c r="N32" s="296">
        <v>-58.2</v>
      </c>
    </row>
    <row r="33" spans="1:16" ht="13.5" customHeight="1">
      <c r="A33" s="248"/>
      <c r="B33" s="244"/>
      <c r="C33" s="244"/>
      <c r="D33" s="244"/>
      <c r="E33" s="244"/>
      <c r="F33" s="244"/>
      <c r="G33" s="1155" t="s">
        <v>496</v>
      </c>
      <c r="H33" s="1156"/>
      <c r="I33" s="1156"/>
      <c r="J33" s="1157"/>
      <c r="K33" s="294" t="s">
        <v>481</v>
      </c>
      <c r="L33" s="294" t="s">
        <v>481</v>
      </c>
      <c r="M33" s="295" t="s">
        <v>481</v>
      </c>
      <c r="N33" s="296" t="s">
        <v>481</v>
      </c>
    </row>
    <row r="34" spans="1:16" ht="27" customHeight="1">
      <c r="A34" s="248"/>
      <c r="B34" s="244"/>
      <c r="C34" s="244"/>
      <c r="D34" s="244"/>
      <c r="E34" s="244"/>
      <c r="F34" s="244"/>
      <c r="G34" s="1155" t="s">
        <v>497</v>
      </c>
      <c r="H34" s="1156"/>
      <c r="I34" s="1156"/>
      <c r="J34" s="1157"/>
      <c r="K34" s="294" t="s">
        <v>481</v>
      </c>
      <c r="L34" s="294" t="s">
        <v>481</v>
      </c>
      <c r="M34" s="295">
        <v>10</v>
      </c>
      <c r="N34" s="296" t="s">
        <v>481</v>
      </c>
    </row>
    <row r="35" spans="1:16" ht="27" customHeight="1">
      <c r="A35" s="248"/>
      <c r="B35" s="244"/>
      <c r="C35" s="244"/>
      <c r="D35" s="244"/>
      <c r="E35" s="244"/>
      <c r="F35" s="244"/>
      <c r="G35" s="1155" t="s">
        <v>498</v>
      </c>
      <c r="H35" s="1156"/>
      <c r="I35" s="1156"/>
      <c r="J35" s="1157"/>
      <c r="K35" s="294">
        <v>512790</v>
      </c>
      <c r="L35" s="294">
        <v>10737</v>
      </c>
      <c r="M35" s="295">
        <v>17157</v>
      </c>
      <c r="N35" s="296">
        <v>-37.4</v>
      </c>
    </row>
    <row r="36" spans="1:16" ht="27" customHeight="1">
      <c r="A36" s="248"/>
      <c r="B36" s="244"/>
      <c r="C36" s="244"/>
      <c r="D36" s="244"/>
      <c r="E36" s="244"/>
      <c r="F36" s="244"/>
      <c r="G36" s="1155" t="s">
        <v>499</v>
      </c>
      <c r="H36" s="1156"/>
      <c r="I36" s="1156"/>
      <c r="J36" s="1157"/>
      <c r="K36" s="294">
        <v>22636</v>
      </c>
      <c r="L36" s="294">
        <v>474</v>
      </c>
      <c r="M36" s="295">
        <v>2855</v>
      </c>
      <c r="N36" s="296">
        <v>-83.4</v>
      </c>
    </row>
    <row r="37" spans="1:16" ht="13.5" customHeight="1">
      <c r="A37" s="248"/>
      <c r="B37" s="244"/>
      <c r="C37" s="244"/>
      <c r="D37" s="244"/>
      <c r="E37" s="244"/>
      <c r="F37" s="244"/>
      <c r="G37" s="1155" t="s">
        <v>500</v>
      </c>
      <c r="H37" s="1156"/>
      <c r="I37" s="1156"/>
      <c r="J37" s="1157"/>
      <c r="K37" s="294" t="s">
        <v>481</v>
      </c>
      <c r="L37" s="294" t="s">
        <v>481</v>
      </c>
      <c r="M37" s="295">
        <v>650</v>
      </c>
      <c r="N37" s="296" t="s">
        <v>481</v>
      </c>
    </row>
    <row r="38" spans="1:16" ht="27" customHeight="1">
      <c r="A38" s="248"/>
      <c r="B38" s="244"/>
      <c r="C38" s="244"/>
      <c r="D38" s="244"/>
      <c r="E38" s="244"/>
      <c r="F38" s="244"/>
      <c r="G38" s="1158" t="s">
        <v>501</v>
      </c>
      <c r="H38" s="1159"/>
      <c r="I38" s="1159"/>
      <c r="J38" s="1160"/>
      <c r="K38" s="297" t="s">
        <v>481</v>
      </c>
      <c r="L38" s="297" t="s">
        <v>481</v>
      </c>
      <c r="M38" s="298">
        <v>6</v>
      </c>
      <c r="N38" s="299" t="s">
        <v>481</v>
      </c>
      <c r="O38" s="293"/>
    </row>
    <row r="39" spans="1:16">
      <c r="A39" s="248"/>
      <c r="B39" s="244"/>
      <c r="C39" s="244"/>
      <c r="D39" s="244"/>
      <c r="E39" s="244"/>
      <c r="F39" s="244"/>
      <c r="G39" s="1158" t="s">
        <v>502</v>
      </c>
      <c r="H39" s="1159"/>
      <c r="I39" s="1159"/>
      <c r="J39" s="1160"/>
      <c r="K39" s="300">
        <v>-319081</v>
      </c>
      <c r="L39" s="300">
        <v>-6681</v>
      </c>
      <c r="M39" s="301">
        <v>-6166</v>
      </c>
      <c r="N39" s="302">
        <v>8.4</v>
      </c>
      <c r="O39" s="293"/>
    </row>
    <row r="40" spans="1:16" ht="27" customHeight="1">
      <c r="A40" s="248"/>
      <c r="B40" s="244"/>
      <c r="C40" s="244"/>
      <c r="D40" s="244"/>
      <c r="E40" s="244"/>
      <c r="F40" s="244"/>
      <c r="G40" s="1155" t="s">
        <v>503</v>
      </c>
      <c r="H40" s="1156"/>
      <c r="I40" s="1156"/>
      <c r="J40" s="1157"/>
      <c r="K40" s="300">
        <v>-962370</v>
      </c>
      <c r="L40" s="300">
        <v>-20151</v>
      </c>
      <c r="M40" s="301">
        <v>-46160</v>
      </c>
      <c r="N40" s="302">
        <v>-56.3</v>
      </c>
      <c r="O40" s="293"/>
    </row>
    <row r="41" spans="1:16">
      <c r="A41" s="248"/>
      <c r="B41" s="244"/>
      <c r="C41" s="244"/>
      <c r="D41" s="244"/>
      <c r="E41" s="244"/>
      <c r="F41" s="244"/>
      <c r="G41" s="1161" t="s">
        <v>278</v>
      </c>
      <c r="H41" s="1162"/>
      <c r="I41" s="1162"/>
      <c r="J41" s="1163"/>
      <c r="K41" s="294">
        <v>325744</v>
      </c>
      <c r="L41" s="300">
        <v>6821</v>
      </c>
      <c r="M41" s="301">
        <v>22072</v>
      </c>
      <c r="N41" s="302">
        <v>-69.099999999999994</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48" t="s">
        <v>472</v>
      </c>
      <c r="J49" s="1150" t="s">
        <v>507</v>
      </c>
      <c r="K49" s="1151"/>
      <c r="L49" s="1151"/>
      <c r="M49" s="1151"/>
      <c r="N49" s="1152"/>
    </row>
    <row r="50" spans="1:14">
      <c r="A50" s="248"/>
      <c r="B50" s="244"/>
      <c r="C50" s="244"/>
      <c r="D50" s="244"/>
      <c r="E50" s="244"/>
      <c r="F50" s="244"/>
      <c r="G50" s="312"/>
      <c r="H50" s="313"/>
      <c r="I50" s="1149"/>
      <c r="J50" s="314" t="s">
        <v>508</v>
      </c>
      <c r="K50" s="315" t="s">
        <v>509</v>
      </c>
      <c r="L50" s="316" t="s">
        <v>510</v>
      </c>
      <c r="M50" s="317" t="s">
        <v>511</v>
      </c>
      <c r="N50" s="318" t="s">
        <v>512</v>
      </c>
    </row>
    <row r="51" spans="1:14">
      <c r="A51" s="248"/>
      <c r="B51" s="244"/>
      <c r="C51" s="244"/>
      <c r="D51" s="244"/>
      <c r="E51" s="244"/>
      <c r="F51" s="244"/>
      <c r="G51" s="310" t="s">
        <v>513</v>
      </c>
      <c r="H51" s="311"/>
      <c r="I51" s="319">
        <v>1059276</v>
      </c>
      <c r="J51" s="320">
        <v>23241</v>
      </c>
      <c r="K51" s="321">
        <v>-27.2</v>
      </c>
      <c r="L51" s="322">
        <v>67201</v>
      </c>
      <c r="M51" s="323">
        <v>33</v>
      </c>
      <c r="N51" s="324">
        <v>-60.2</v>
      </c>
    </row>
    <row r="52" spans="1:14">
      <c r="A52" s="248"/>
      <c r="B52" s="244"/>
      <c r="C52" s="244"/>
      <c r="D52" s="244"/>
      <c r="E52" s="244"/>
      <c r="F52" s="244"/>
      <c r="G52" s="325"/>
      <c r="H52" s="326" t="s">
        <v>514</v>
      </c>
      <c r="I52" s="327">
        <v>623558</v>
      </c>
      <c r="J52" s="328">
        <v>13681</v>
      </c>
      <c r="K52" s="329">
        <v>-35.299999999999997</v>
      </c>
      <c r="L52" s="330">
        <v>35210</v>
      </c>
      <c r="M52" s="331">
        <v>22.5</v>
      </c>
      <c r="N52" s="332">
        <v>-57.8</v>
      </c>
    </row>
    <row r="53" spans="1:14">
      <c r="A53" s="248"/>
      <c r="B53" s="244"/>
      <c r="C53" s="244"/>
      <c r="D53" s="244"/>
      <c r="E53" s="244"/>
      <c r="F53" s="244"/>
      <c r="G53" s="310" t="s">
        <v>515</v>
      </c>
      <c r="H53" s="311"/>
      <c r="I53" s="319">
        <v>739406</v>
      </c>
      <c r="J53" s="320">
        <v>15483</v>
      </c>
      <c r="K53" s="321">
        <v>-33.4</v>
      </c>
      <c r="L53" s="322">
        <v>75709</v>
      </c>
      <c r="M53" s="323">
        <v>12.7</v>
      </c>
      <c r="N53" s="324">
        <v>-46.1</v>
      </c>
    </row>
    <row r="54" spans="1:14">
      <c r="A54" s="248"/>
      <c r="B54" s="244"/>
      <c r="C54" s="244"/>
      <c r="D54" s="244"/>
      <c r="E54" s="244"/>
      <c r="F54" s="244"/>
      <c r="G54" s="325"/>
      <c r="H54" s="326" t="s">
        <v>514</v>
      </c>
      <c r="I54" s="327">
        <v>597086</v>
      </c>
      <c r="J54" s="328">
        <v>12503</v>
      </c>
      <c r="K54" s="329">
        <v>-8.6</v>
      </c>
      <c r="L54" s="330">
        <v>35212</v>
      </c>
      <c r="M54" s="331">
        <v>0</v>
      </c>
      <c r="N54" s="332">
        <v>-8.6</v>
      </c>
    </row>
    <row r="55" spans="1:14">
      <c r="A55" s="248"/>
      <c r="B55" s="244"/>
      <c r="C55" s="244"/>
      <c r="D55" s="244"/>
      <c r="E55" s="244"/>
      <c r="F55" s="244"/>
      <c r="G55" s="310" t="s">
        <v>516</v>
      </c>
      <c r="H55" s="311"/>
      <c r="I55" s="319">
        <v>1220007</v>
      </c>
      <c r="J55" s="320">
        <v>25623</v>
      </c>
      <c r="K55" s="321">
        <v>65.5</v>
      </c>
      <c r="L55" s="322">
        <v>90961</v>
      </c>
      <c r="M55" s="323">
        <v>20.100000000000001</v>
      </c>
      <c r="N55" s="324">
        <v>45.4</v>
      </c>
    </row>
    <row r="56" spans="1:14">
      <c r="A56" s="248"/>
      <c r="B56" s="244"/>
      <c r="C56" s="244"/>
      <c r="D56" s="244"/>
      <c r="E56" s="244"/>
      <c r="F56" s="244"/>
      <c r="G56" s="325"/>
      <c r="H56" s="326" t="s">
        <v>514</v>
      </c>
      <c r="I56" s="327">
        <v>693515</v>
      </c>
      <c r="J56" s="328">
        <v>14566</v>
      </c>
      <c r="K56" s="329">
        <v>16.5</v>
      </c>
      <c r="L56" s="330">
        <v>37720</v>
      </c>
      <c r="M56" s="331">
        <v>7.1</v>
      </c>
      <c r="N56" s="332">
        <v>9.4</v>
      </c>
    </row>
    <row r="57" spans="1:14">
      <c r="A57" s="248"/>
      <c r="B57" s="244"/>
      <c r="C57" s="244"/>
      <c r="D57" s="244"/>
      <c r="E57" s="244"/>
      <c r="F57" s="244"/>
      <c r="G57" s="310" t="s">
        <v>517</v>
      </c>
      <c r="H57" s="311"/>
      <c r="I57" s="319">
        <v>1662402</v>
      </c>
      <c r="J57" s="320">
        <v>34856</v>
      </c>
      <c r="K57" s="321">
        <v>36</v>
      </c>
      <c r="L57" s="322">
        <v>106614</v>
      </c>
      <c r="M57" s="323">
        <v>17.2</v>
      </c>
      <c r="N57" s="324">
        <v>18.8</v>
      </c>
    </row>
    <row r="58" spans="1:14">
      <c r="A58" s="248"/>
      <c r="B58" s="244"/>
      <c r="C58" s="244"/>
      <c r="D58" s="244"/>
      <c r="E58" s="244"/>
      <c r="F58" s="244"/>
      <c r="G58" s="325"/>
      <c r="H58" s="326" t="s">
        <v>514</v>
      </c>
      <c r="I58" s="327">
        <v>895506</v>
      </c>
      <c r="J58" s="328">
        <v>18776</v>
      </c>
      <c r="K58" s="329">
        <v>28.9</v>
      </c>
      <c r="L58" s="330">
        <v>45545</v>
      </c>
      <c r="M58" s="331">
        <v>20.7</v>
      </c>
      <c r="N58" s="332">
        <v>8.1999999999999993</v>
      </c>
    </row>
    <row r="59" spans="1:14">
      <c r="A59" s="248"/>
      <c r="B59" s="244"/>
      <c r="C59" s="244"/>
      <c r="D59" s="244"/>
      <c r="E59" s="244"/>
      <c r="F59" s="244"/>
      <c r="G59" s="310" t="s">
        <v>518</v>
      </c>
      <c r="H59" s="311"/>
      <c r="I59" s="319">
        <v>2149767</v>
      </c>
      <c r="J59" s="320">
        <v>45014</v>
      </c>
      <c r="K59" s="321">
        <v>29.1</v>
      </c>
      <c r="L59" s="322">
        <v>63727</v>
      </c>
      <c r="M59" s="323">
        <v>-40.200000000000003</v>
      </c>
      <c r="N59" s="324">
        <v>69.3</v>
      </c>
    </row>
    <row r="60" spans="1:14">
      <c r="A60" s="248"/>
      <c r="B60" s="244"/>
      <c r="C60" s="244"/>
      <c r="D60" s="244"/>
      <c r="E60" s="244"/>
      <c r="F60" s="244"/>
      <c r="G60" s="325"/>
      <c r="H60" s="326" t="s">
        <v>514</v>
      </c>
      <c r="I60" s="333">
        <v>1253870</v>
      </c>
      <c r="J60" s="328">
        <v>26255</v>
      </c>
      <c r="K60" s="329">
        <v>39.799999999999997</v>
      </c>
      <c r="L60" s="330">
        <v>34577</v>
      </c>
      <c r="M60" s="331">
        <v>-24.1</v>
      </c>
      <c r="N60" s="332">
        <v>63.9</v>
      </c>
    </row>
    <row r="61" spans="1:14">
      <c r="A61" s="248"/>
      <c r="B61" s="244"/>
      <c r="C61" s="244"/>
      <c r="D61" s="244"/>
      <c r="E61" s="244"/>
      <c r="F61" s="244"/>
      <c r="G61" s="310" t="s">
        <v>519</v>
      </c>
      <c r="H61" s="334"/>
      <c r="I61" s="335">
        <v>1366172</v>
      </c>
      <c r="J61" s="336">
        <v>28843</v>
      </c>
      <c r="K61" s="337">
        <v>14</v>
      </c>
      <c r="L61" s="338">
        <v>80842</v>
      </c>
      <c r="M61" s="339">
        <v>8.6</v>
      </c>
      <c r="N61" s="324">
        <v>5.4</v>
      </c>
    </row>
    <row r="62" spans="1:14">
      <c r="A62" s="248"/>
      <c r="B62" s="244"/>
      <c r="C62" s="244"/>
      <c r="D62" s="244"/>
      <c r="E62" s="244"/>
      <c r="F62" s="244"/>
      <c r="G62" s="325"/>
      <c r="H62" s="326" t="s">
        <v>514</v>
      </c>
      <c r="I62" s="327">
        <v>812707</v>
      </c>
      <c r="J62" s="328">
        <v>17156</v>
      </c>
      <c r="K62" s="329">
        <v>8.3000000000000007</v>
      </c>
      <c r="L62" s="330">
        <v>37653</v>
      </c>
      <c r="M62" s="331">
        <v>5.2</v>
      </c>
      <c r="N62" s="332">
        <v>3.1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3" t="s">
        <v>3</v>
      </c>
      <c r="D47" s="1173"/>
      <c r="E47" s="1174"/>
      <c r="F47" s="11">
        <v>11.2</v>
      </c>
      <c r="G47" s="12">
        <v>11.81</v>
      </c>
      <c r="H47" s="12">
        <v>11.05</v>
      </c>
      <c r="I47" s="12">
        <v>9.99</v>
      </c>
      <c r="J47" s="13">
        <v>10.45</v>
      </c>
    </row>
    <row r="48" spans="2:10" ht="57.75" customHeight="1">
      <c r="B48" s="14"/>
      <c r="C48" s="1175" t="s">
        <v>4</v>
      </c>
      <c r="D48" s="1175"/>
      <c r="E48" s="1176"/>
      <c r="F48" s="15">
        <v>8.32</v>
      </c>
      <c r="G48" s="16">
        <v>9.44</v>
      </c>
      <c r="H48" s="16">
        <v>9.16</v>
      </c>
      <c r="I48" s="16">
        <v>7.41</v>
      </c>
      <c r="J48" s="17">
        <v>12.57</v>
      </c>
    </row>
    <row r="49" spans="2:10" ht="57.75" customHeight="1" thickBot="1">
      <c r="B49" s="18"/>
      <c r="C49" s="1177" t="s">
        <v>5</v>
      </c>
      <c r="D49" s="1177"/>
      <c r="E49" s="1178"/>
      <c r="F49" s="19">
        <v>1.97</v>
      </c>
      <c r="G49" s="20">
        <v>1.75</v>
      </c>
      <c r="H49" s="20" t="s">
        <v>526</v>
      </c>
      <c r="I49" s="20" t="s">
        <v>527</v>
      </c>
      <c r="J49" s="21">
        <v>5.85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Profile-G</cp:lastModifiedBy>
  <cp:lastPrinted>2017-03-30T01:13:34Z</cp:lastPrinted>
  <dcterms:created xsi:type="dcterms:W3CDTF">2017-02-15T19:49:26Z</dcterms:created>
  <dcterms:modified xsi:type="dcterms:W3CDTF">2017-05-16T08:11:53Z</dcterms:modified>
  <cp:category/>
</cp:coreProperties>
</file>