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行政課\財政グループ\02決算関連\04.財政状況の公表\財政状況資料集(H22決算～）\H30決算\020819H30財政状況資料集（追加分）\"/>
    </mc:Choice>
  </mc:AlternateContent>
  <bookViews>
    <workbookView xWindow="0" yWindow="0" windowWidth="20490" windowHeight="640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<sst xmlns="http://schemas.openxmlformats.org/spreadsheetml/2006/main" count="1143" uniqueCount="605">
  <si>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</si>
  <si>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</si>
  <si>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</si>
  <si>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</si>
  <si>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</si>
  <si>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</si>
  <si>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</si>
  <si>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</si>
  <si>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</si>
  <si>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</si>
  <si>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</si>
  <si>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</si>
  <si>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</si>
  <si>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</si>
  <si>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</si>
  <si>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</si>
  <si>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</si>
  <si>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</si>
  <si>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</si>
  <si>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</si>
  <si>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</si>
  <si>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</si>
  <si>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</si>
  <si>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</si>
  <si>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</si>
  <si>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</si>
  <si>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</si>
  <si>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</si>
  <si>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</si>
  <si>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</si>
  <si>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</si>
  <si>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</si>
  <si>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</si>
  <si>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</si>
  <si>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</si>
  <si>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</si>
  <si>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</si>
  <si>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</si>
  <si>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</si>
  <si>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</si>
  <si>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</si>
  <si>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</si>
  <si>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</si>
  <si>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</si>
  <si>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</si>
  <si>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</si>
  <si>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</si>
  <si>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</si>
  <si>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</si>
  <si>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</si>
  <si>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</si>
  <si>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</si>
  <si>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</si>
  <si>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</si>
  <si>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</si>
  <si>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</si>
  <si>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</si>
  <si>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</si>
  <si>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</si>
  <si>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</si>
  <si>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</si>
  <si>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</si>
  <si>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</si>
  <si>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</si>
  <si>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</si>
  <si>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</si>
  <si>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</si>
  <si>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</si>
  <si>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</si>
  <si>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</si>
  <si>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</si>
  <si>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</si>
  <si>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</si>
  <si>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</si>
  <si>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</si>
  <si>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</si>
  <si>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</si>
  <si>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</si>
  <si>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</si>
  <si>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</si>
  <si>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</si>
  <si>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</si>
  <si>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</si>
  <si>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</si>
  <si>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</si>
  <si>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</si>
  <si>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</si>
  <si>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</si>
  <si>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</si>
  <si>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</si>
  <si>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</si>
  <si>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</si>
  <si>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</si>
  <si>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</si>
  <si>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</si>
  <si>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</si>
  <si>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</si>
  <si>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</si>
  <si>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</si>
  <si>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</si>
  <si>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</si>
  <si>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</si>
  <si>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</si>
  <si>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</si>
  <si>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</si>
  <si>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</si>
  <si>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</si>
  <si>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</si>
  <si>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</si>
  <si>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</si>
  <si>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</si>
  <si>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</si>
  <si>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</si>
  <si>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</si>
  <si>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</si>
  <si>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</si>
  <si>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</si>
  <si>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</si>
  <si>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</si>
  <si>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</si>
  <si>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</si>
  <si>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</si>
  <si>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</si>
  <si>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</si>
  <si>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</si>
  <si>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</si>
  <si>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</si>
  <si>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</si>
  <si>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</si>
  <si>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</si>
  <si>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</si>
  <si>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</si>
  <si>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</si>
  <si>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</si>
  <si>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</si>
  <si>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</si>
  <si>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</si>
  <si>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</si>
  <si>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</si>
  <si>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</si>
  <si>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</si>
  <si>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</si>
  <si>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</si>
  <si>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</si>
  <si>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</si>
  <si>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</si>
  <si>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</si>
  <si>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</si>
  <si>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</si>
  <si>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</si>
  <si>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</si>
  <si>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</si>
  <si>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</si>
  <si>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</si>
  <si>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</si>
  <si>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</si>
  <si>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</si>
  <si>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</si>
  <si>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</si>
  <si>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</si>
  <si>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</si>
  <si>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</si>
  <si>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</si>
  <si>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</si>
  <si>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</si>
  <si>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</si>
  <si>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</si>
  <si>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</si>
  <si>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</si>
  <si>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</si>
  <si>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</si>
  <si>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</si>
  <si>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</si>
  <si>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</si>
  <si>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</si>
  <si>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</si>
  <si>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</si>
  <si>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</si>
  <si>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</si>
  <si>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</si>
  <si>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</si>
  <si>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</si>
  <si>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</si>
  <si>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</si>
  <si>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</si>
  <si>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</si>
  <si>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</si>
  <si>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</si>
  <si>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</si>
  <si>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</si>
  <si>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</si>
  <si>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</si>
  <si>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</si>
  <si>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</si>
  <si>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</si>
  <si>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</si>
  <si>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</si>
  <si>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</si>
  <si>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</si>
  <si>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</si>
  <si>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</si>
  <si>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</si>
  <si>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</si>
  <si>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</si>
  <si>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</si>
  <si>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</si>
  <si>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</si>
  <si>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</si>
  <si>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</si>
  <si>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</si>
  <si>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</si>
  <si>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</si>
  <si>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愛知県岩倉市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</si>
  <si>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</si>
  <si>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</si>
  <si>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</si>
  <si>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</si>
  <si>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</si>
  <si>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</si>
  <si>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</si>
  <si>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</si>
  <si>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</si>
  <si>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</si>
  <si>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</si>
  <si>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</si>
  <si>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</si>
  <si>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</si>
  <si>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</si>
  <si>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</si>
  <si>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</si>
  <si>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</si>
  <si>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</si>
  <si>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</si>
  <si>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</si>
  <si>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</si>
  <si>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</si>
  <si>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</si>
  <si>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</si>
  <si>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</si>
  <si>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</si>
  <si>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</si>
  <si>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</si>
  <si>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</si>
  <si>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</si>
  <si>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</si>
  <si>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</si>
  <si>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</si>
  <si>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</si>
  <si>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</si>
  <si>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</si>
  <si>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</si>
  <si>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</si>
  <si>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</si>
  <si>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</si>
  <si>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</si>
  <si>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</si>
  <si>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</si>
  <si>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</si>
  <si>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</si>
  <si>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</si>
  <si>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</si>
  <si>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</si>
  <si>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</si>
  <si>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</si>
  <si>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</si>
  <si>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</si>
  <si>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</si>
  <si>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</si>
  <si>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</si>
  <si>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</si>
  <si>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</si>
  <si>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</si>
  <si>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</si>
  <si>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</si>
  <si>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</si>
  <si>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</si>
  <si>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</si>
  <si>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</si>
  <si>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</si>
  <si>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</si>
  <si>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</si>
  <si>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</si>
  <si>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</si>
  <si>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</si>
  <si>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</si>
  <si>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</si>
  <si>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</si>
  <si>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</si>
  <si>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</si>
  <si>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</si>
  <si>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</si>
  <si>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</si>
  <si>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</si>
  <si>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</si>
  <si>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</si>
  <si>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</si>
  <si>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</si>
  <si>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</si>
  <si>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</si>
  <si>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</si>
  <si>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</si>
  <si>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</si>
  <si>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</si>
  <si>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</si>
  <si>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</si>
  <si>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</si>
  <si>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</si>
  <si>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</si>
  <si>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</si>
  <si>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</si>
  <si>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</si>
  <si>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</si>
  <si>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</si>
  <si>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</si>
  <si>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</si>
  <si>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</si>
  <si>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</si>
  <si>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</si>
  <si>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</si>
  <si>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</si>
  <si>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</si>
  <si>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</si>
  <si>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</si>
  <si>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</si>
  <si>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</si>
  <si>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</si>
  <si>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</si>
  <si>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</si>
  <si>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</si>
  <si>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</si>
  <si>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</si>
  <si>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</si>
  <si>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</si>
  <si>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</si>
  <si>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</si>
  <si>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</si>
  <si>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</si>
  <si>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</si>
  <si>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</si>
  <si>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</si>
  <si>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</si>
  <si>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</si>
  <si>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</si>
  <si>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</si>
  <si>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</si>
  <si>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</si>
  <si>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</si>
  <si>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</si>
  <si>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</si>
  <si>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</si>
  <si>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</si>
  <si>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</si>
  <si>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</si>
  <si>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</si>
  <si>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</si>
  <si>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</si>
  <si>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</si>
  <si>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</si>
  <si>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</si>
  <si>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</si>
  <si>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</si>
  <si>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</si>
  <si>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愛知県岩倉市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</si>
  <si>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</si>
  <si>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</si>
  <si>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</si>
  <si>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</si>
  <si>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</si>
  <si>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</si>
  <si>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</si>
  <si>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</si>
  <si>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</si>
  <si>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</si>
  <si>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</si>
  <si>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</si>
  <si>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</si>
  <si>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</si>
  <si>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</si>
  <si>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</si>
  <si>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</si>
  <si>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</si>
  <si>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</si>
  <si>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</si>
  <si>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</si>
  <si>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</si>
  <si>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</si>
  <si>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</si>
  <si>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</si>
  <si>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</si>
  <si>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</si>
  <si>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</si>
  <si>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</si>
  <si>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</si>
  <si>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</si>
  <si>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</si>
  <si>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</si>
  <si>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</si>
  <si>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</si>
  <si>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</si>
  <si>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</si>
  <si>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</si>
  <si>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</si>
  <si>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</si>
  <si>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</si>
  <si>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</si>
  <si>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</si>
  <si>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</si>
  <si>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</si>
  <si>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</si>
  <si>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</si>
  <si>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</si>
  <si>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</si>
  <si>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</si>
  <si>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</si>
  <si>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</si>
  <si>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</si>
  <si>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</si>
  <si>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</si>
  <si>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</si>
  <si>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</si>
  <si>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</si>
  <si>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</si>
  <si>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</si>
  <si>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</si>
  <si>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</si>
  <si>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</si>
  <si>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</si>
  <si>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</si>
  <si>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</si>
  <si>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</si>
  <si>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</si>
  <si>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</si>
  <si>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</si>
  <si>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</si>
  <si>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</si>
  <si>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</si>
  <si>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</si>
  <si>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</si>
  <si>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</si>
  <si>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</si>
  <si>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</si>
  <si>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</si>
  <si>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</si>
  <si>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</si>
  <si>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</si>
  <si>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</si>
  <si>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</si>
  <si>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</si>
  <si>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</si>
  <si>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</si>
  <si>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</si>
  <si>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</si>
  <si>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</si>
  <si>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</si>
  <si>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</si>
  <si>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</si>
  <si>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</si>
  <si>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</si>
  <si>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</si>
  <si>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</si>
  <si>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</si>
  <si>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</si>
  <si>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</si>
  <si>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</si>
  <si>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</si>
  <si>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</si>
  <si>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</si>
  <si>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</si>
  <si>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</si>
  <si>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</si>
  <si>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</si>
  <si>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</si>
  <si>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</si>
  <si>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</si>
  <si>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</si>
  <si>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</si>
  <si>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</si>
  <si>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</si>
  <si>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</si>
  <si>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</si>
  <si>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</si>
  <si>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</si>
  <si>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</si>
  <si>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</si>
  <si>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</si>
  <si>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</si>
  <si>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</si>
  <si>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</si>
  <si>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</si>
  <si>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</si>
  <si>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</si>
  <si>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</si>
  <si>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</si>
  <si>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</si>
  <si>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</si>
  <si>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</si>
  <si>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</si>
  <si>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</si>
  <si>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</si>
  <si>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</si>
  <si>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</si>
  <si>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</si>
  <si>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</si>
  <si>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</si>
  <si>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</si>
  <si>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</si>
  <si>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</si>
  <si>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</si>
  <si>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</si>
  <si>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</si>
  <si>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</si>
  <si>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</si>
  <si>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</si>
  <si>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</si>
  <si>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</si>
  <si>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</si>
  <si>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</si>
  <si>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</si>
  <si>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</si>
  <si>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</si>
  <si>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</si>
  <si>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</si>
  <si>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</si>
  <si>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</si>
  <si>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</si>
  <si>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</si>
  <si>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</si>
  <si>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</si>
  <si>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</si>
  <si>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</si>
  <si>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</si>
  <si>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</si>
  <si>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</si>
  <si>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</si>
  <si>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</si>
  <si>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</si>
  <si>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</si>
  <si>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</si>
  <si>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</si>
  <si>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</si>
  <si>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</si>
  <si>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</si>
  <si>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</si>
  <si>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</si>
  <si>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</si>
  <si>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</si>
  <si>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</si>
  <si>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</si>
  <si>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</si>
  <si>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</si>
  <si>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</si>
  <si>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</si>
  <si>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</si>
  <si>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</si>
  <si>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</si>
  <si>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</si>
  <si>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</si>
  <si>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</si>
  <si>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</si>
  <si>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</si>
  <si>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</si>
  <si>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2.90</t>
  </si>
  <si>
    <t>▲ 2.43</t>
  </si>
  <si>
    <t>一般会計</t>
  </si>
  <si>
    <t>上水道事業会計</t>
  </si>
  <si>
    <t>国民健康保険特別会計</t>
  </si>
  <si>
    <t>公共下水道事業特別会計</t>
  </si>
  <si>
    <t>介護保険特別会計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</si>
  <si>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</si>
  <si>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</si>
  <si>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</si>
  <si>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</si>
  <si>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</si>
  <si>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</si>
  <si>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</si>
  <si>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</si>
  <si>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</si>
  <si>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</si>
  <si>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ふるさとづくり基金</t>
    <rPh sb="7" eb="9">
      <t>キキン</t>
    </rPh>
    <phoneticPr fontId="2"/>
  </si>
  <si>
    <t>岩倉北小学校及び岩倉南小学校用地購入基金</t>
    <rPh sb="0" eb="2">
      <t>イワクラ</t>
    </rPh>
    <rPh sb="2" eb="3">
      <t>キタ</t>
    </rPh>
    <rPh sb="3" eb="6">
      <t>ショウガッコウ</t>
    </rPh>
    <rPh sb="6" eb="7">
      <t>オヨ</t>
    </rPh>
    <rPh sb="8" eb="10">
      <t>イワクラ</t>
    </rPh>
    <rPh sb="10" eb="11">
      <t>ミナミ</t>
    </rPh>
    <rPh sb="11" eb="14">
      <t>ショウガッコウ</t>
    </rPh>
    <rPh sb="14" eb="16">
      <t>ヨウチ</t>
    </rPh>
    <rPh sb="16" eb="18">
      <t>コウニュウ</t>
    </rPh>
    <rPh sb="18" eb="20">
      <t>キキン</t>
    </rPh>
    <phoneticPr fontId="2"/>
  </si>
  <si>
    <t>地域福祉基金</t>
    <rPh sb="0" eb="2">
      <t>チイキ</t>
    </rPh>
    <rPh sb="2" eb="4">
      <t>フクシ</t>
    </rPh>
    <rPh sb="4" eb="6">
      <t>キキン</t>
    </rPh>
    <phoneticPr fontId="2"/>
  </si>
  <si>
    <t>住宅基金</t>
    <rPh sb="0" eb="2">
      <t>ジュウタク</t>
    </rPh>
    <rPh sb="2" eb="4">
      <t>キキン</t>
    </rPh>
    <phoneticPr fontId="2"/>
  </si>
  <si>
    <t>-</t>
    <phoneticPr fontId="2"/>
  </si>
  <si>
    <t>-</t>
    <phoneticPr fontId="2"/>
  </si>
  <si>
    <t>小牧岩倉衛生組合</t>
    <rPh sb="0" eb="2">
      <t>コマキ</t>
    </rPh>
    <rPh sb="2" eb="4">
      <t>イワクラ</t>
    </rPh>
    <rPh sb="4" eb="6">
      <t>エイセイ</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</si>
  <si>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</si>
  <si>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</si>
  <si>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</si>
  <si>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</si>
  <si>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</si>
  <si>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</si>
  <si>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</si>
  <si>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</si>
  <si>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</si>
  <si>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</si>
  <si>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</si>
  <si>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起債額が償還額を上回らないように予算編成を行ったことで、比率は減少傾向にあり類似団体内平均値も大きく下回っている。一方で、有形固定資産減価償却率については、類似団体内平均値は少し下回るものの、比率は上昇傾向にあり、平成29年度からの伸び率では類似団体内平均値を上回っている。公共施設等総合管理計画に基づき、老朽化した施設について、点検・診断や計画的な予防保全による長寿命化を進めていくなど、公共施設等の適正な管理に努める。
</t>
    <rPh sb="60" eb="61">
      <t>オオ</t>
    </rPh>
    <rPh sb="63" eb="65">
      <t>シタマワ</t>
    </rPh>
    <rPh sb="70" eb="72">
      <t>イッポウ</t>
    </rPh>
    <rPh sb="100" eb="101">
      <t>スコ</t>
    </rPh>
    <rPh sb="102" eb="104">
      <t>シタマワ</t>
    </rPh>
    <rPh sb="109" eb="111">
      <t>ヒリツ</t>
    </rPh>
    <rPh sb="112" eb="114">
      <t>ジョウショウ</t>
    </rPh>
    <rPh sb="114" eb="116">
      <t>ケイコウ</t>
    </rPh>
    <rPh sb="120" eb="122">
      <t>ヘイセイ</t>
    </rPh>
    <rPh sb="124" eb="126">
      <t>ネンド</t>
    </rPh>
    <rPh sb="129" eb="130">
      <t>ノ</t>
    </rPh>
    <rPh sb="131" eb="132">
      <t>リツ</t>
    </rPh>
    <rPh sb="134" eb="136">
      <t>ルイジ</t>
    </rPh>
    <rPh sb="136" eb="138">
      <t>ダンタイ</t>
    </rPh>
    <rPh sb="138" eb="139">
      <t>ナイ</t>
    </rPh>
    <rPh sb="139" eb="142">
      <t>ヘイキンチ</t>
    </rPh>
    <rPh sb="143" eb="145">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</si>
  <si>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</si>
  <si>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</si>
  <si>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</si>
  <si>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</si>
  <si>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</si>
  <si>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</si>
  <si>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将来負担比率については、地方債現在高の減少に加えて組合負担等見込額や退職手当負担見込額の減少により将来負担額が減少し、比率は3.5ポイント減少した。実質公債費比率については、 標準税収入額等の増加により標準財政規模が増加したが、元利償還金や一部事務組合等の地方債に充当した負担金の増加率の方が大きかったため、単年度の実質公債比率は0.9ポイント上昇したが、３ヵ年平均の実質公債費比率は同率となった。
令和元年度以降は、起債額の多かった年度の元金償還が始まることにより、比率が悪化することが考えられるが、地方債の計画的な発行に努め、健全な財政運営を進めていく。</t>
    <rPh sb="44" eb="46">
      <t>ゲンショウ</t>
    </rPh>
    <rPh sb="49" eb="51">
      <t>ショウライ</t>
    </rPh>
    <rPh sb="51" eb="53">
      <t>フタン</t>
    </rPh>
    <rPh sb="53" eb="54">
      <t>ガク</t>
    </rPh>
    <rPh sb="55" eb="57">
      <t>ゲンショウ</t>
    </rPh>
    <rPh sb="59" eb="61">
      <t>ヒリツ</t>
    </rPh>
    <rPh sb="69" eb="71">
      <t>ゲンショウ</t>
    </rPh>
    <rPh sb="88" eb="90">
      <t>ヒョウジュン</t>
    </rPh>
    <rPh sb="90" eb="91">
      <t>ゼイ</t>
    </rPh>
    <rPh sb="91" eb="93">
      <t>シュウニュウ</t>
    </rPh>
    <rPh sb="93" eb="94">
      <t>ガク</t>
    </rPh>
    <rPh sb="94" eb="95">
      <t>トウ</t>
    </rPh>
    <rPh sb="172" eb="174">
      <t>ジョウショウ</t>
    </rPh>
    <rPh sb="192" eb="194">
      <t>ドウリツ</t>
    </rPh>
    <rPh sb="200" eb="202">
      <t>レイワ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</si>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</sst>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65876</c:v>
                </c:pt>
                <c:pt idx="3">
                  <c:v>68468</c:v>
                </c:pt>
                <c:pt idx="4">
                  <c:v>69729</c:v>
                </c:pt>
              </c:numCache>
            </c:numRef>
          </c:val>
          <c:smooth val="0"/>
          <c:extLst>
            <c:ext xmlns:c16="http://schemas.microsoft.com/office/drawing/2014/chart" uri="{C3380CC4-5D6E-409C-BE32-E72D297353CC}">
              <c16:uniqueId val="{00000000-6B09-4EFF-A4E0-EFCD59DCD3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34856</c:v>
                </c:pt>
                <c:pt idx="1">
                  <c:v>45014</c:v>
                </c:pt>
                <c:pt idx="2">
                  <c:v>50762</c:v>
                </c:pt>
                <c:pt idx="3">
                  <c:v>17629</c:v>
                </c:pt>
                <c:pt idx="4">
                  <c:v>24102</c:v>
                </c:pt>
              </c:numCache>
            </c:numRef>
          </c:val>
          <c:smooth val="0"/>
          <c:extLst>
            <c:ext xmlns:c16="http://schemas.microsoft.com/office/drawing/2014/chart" uri="{C3380CC4-5D6E-409C-BE32-E72D297353CC}">
              <c16:uniqueId val="{00000001-6B09-4EFF-A4E0-EFCD59DCD3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7.41</c:v>
                </c:pt>
                <c:pt idx="1">
                  <c:v>12.57</c:v>
                </c:pt>
                <c:pt idx="2">
                  <c:v>10.65</c:v>
                </c:pt>
                <c:pt idx="3">
                  <c:v>7.55</c:v>
                </c:pt>
                <c:pt idx="4">
                  <c:v>8.06</c:v>
                </c:pt>
              </c:numCache>
            </c:numRef>
          </c:val>
          <c:extLst>
            <c:ext xmlns:c16="http://schemas.microsoft.com/office/drawing/2014/chart" uri="{C3380CC4-5D6E-409C-BE32-E72D297353CC}">
              <c16:uniqueId val="{00000000-6048-4D03-B69A-B170943B63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9.99</c:v>
                </c:pt>
                <c:pt idx="1">
                  <c:v>10.45</c:v>
                </c:pt>
                <c:pt idx="2">
                  <c:v>13.63</c:v>
                </c:pt>
                <c:pt idx="3">
                  <c:v>14.08</c:v>
                </c:pt>
                <c:pt idx="4">
                  <c:v>13.12</c:v>
                </c:pt>
              </c:numCache>
            </c:numRef>
          </c:val>
          <c:extLst>
            <c:ext xmlns:c16="http://schemas.microsoft.com/office/drawing/2014/chart" uri="{C3380CC4-5D6E-409C-BE32-E72D297353CC}">
              <c16:uniqueId val="{00000001-6048-4D03-B69A-B170943B63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c:v>
                </c:pt>
                <c:pt idx="1">
                  <c:v>5.85</c:v>
                </c:pt>
                <c:pt idx="2">
                  <c:v>1.65</c:v>
                </c:pt>
                <c:pt idx="3">
                  <c:v>-2.4300000000000002</c:v>
                </c:pt>
                <c:pt idx="4">
                  <c:v>0.26</c:v>
                </c:pt>
              </c:numCache>
            </c:numRef>
          </c:val>
          <c:smooth val="0"/>
          <c:extLst>
            <c:ext xmlns:c16="http://schemas.microsoft.com/office/drawing/2014/chart" uri="{C3380CC4-5D6E-409C-BE32-E72D297353CC}">
              <c16:uniqueId val="{00000002-6048-4D03-B69A-B170943B63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1D-4CD4-B00E-A3C744E287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1D-4CD4-B00E-A3C744E287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1D-4CD4-B00E-A3C744E287E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01D-4CD4-B00E-A3C744E287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0.11</c:v>
                </c:pt>
              </c:numCache>
            </c:numRef>
          </c:val>
          <c:extLst>
            <c:ext xmlns:c16="http://schemas.microsoft.com/office/drawing/2014/chart" uri="{C3380CC4-5D6E-409C-BE32-E72D297353CC}">
              <c16:uniqueId val="{00000004-501D-4CD4-B00E-A3C744E287E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0.95</c:v>
                </c:pt>
                <c:pt idx="2">
                  <c:v>#N/A</c:v>
                </c:pt>
                <c:pt idx="3">
                  <c:v>1.58</c:v>
                </c:pt>
                <c:pt idx="4">
                  <c:v>#N/A</c:v>
                </c:pt>
                <c:pt idx="5">
                  <c:v>2.33</c:v>
                </c:pt>
                <c:pt idx="6">
                  <c:v>#N/A</c:v>
                </c:pt>
                <c:pt idx="7">
                  <c:v>2.11</c:v>
                </c:pt>
                <c:pt idx="8">
                  <c:v>#N/A</c:v>
                </c:pt>
                <c:pt idx="9">
                  <c:v>1.98</c:v>
                </c:pt>
              </c:numCache>
            </c:numRef>
          </c:val>
          <c:extLst>
            <c:ext xmlns:c16="http://schemas.microsoft.com/office/drawing/2014/chart" uri="{C3380CC4-5D6E-409C-BE32-E72D297353CC}">
              <c16:uniqueId val="{00000005-501D-4CD4-B00E-A3C744E287E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0.03</c:v>
                </c:pt>
                <c:pt idx="4">
                  <c:v>#N/A</c:v>
                </c:pt>
                <c:pt idx="5">
                  <c:v>0.1</c:v>
                </c:pt>
                <c:pt idx="6">
                  <c:v>#N/A</c:v>
                </c:pt>
                <c:pt idx="7">
                  <c:v>0.06</c:v>
                </c:pt>
                <c:pt idx="8">
                  <c:v>#N/A</c:v>
                </c:pt>
                <c:pt idx="9">
                  <c:v>2.77</c:v>
                </c:pt>
              </c:numCache>
            </c:numRef>
          </c:val>
          <c:extLst>
            <c:ext xmlns:c16="http://schemas.microsoft.com/office/drawing/2014/chart" uri="{C3380CC4-5D6E-409C-BE32-E72D297353CC}">
              <c16:uniqueId val="{00000006-501D-4CD4-B00E-A3C744E287E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2.35</c:v>
                </c:pt>
                <c:pt idx="4">
                  <c:v>#N/A</c:v>
                </c:pt>
                <c:pt idx="5">
                  <c:v>3.19</c:v>
                </c:pt>
                <c:pt idx="6">
                  <c:v>#N/A</c:v>
                </c:pt>
                <c:pt idx="7">
                  <c:v>5.21</c:v>
                </c:pt>
                <c:pt idx="8">
                  <c:v>#N/A</c:v>
                </c:pt>
                <c:pt idx="9">
                  <c:v>3.84</c:v>
                </c:pt>
              </c:numCache>
            </c:numRef>
          </c:val>
          <c:extLst>
            <c:ext xmlns:c16="http://schemas.microsoft.com/office/drawing/2014/chart" uri="{C3380CC4-5D6E-409C-BE32-E72D297353CC}">
              <c16:uniqueId val="{00000007-501D-4CD4-B00E-A3C744E287E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7.86</c:v>
                </c:pt>
                <c:pt idx="2">
                  <c:v>#N/A</c:v>
                </c:pt>
                <c:pt idx="3">
                  <c:v>7.79</c:v>
                </c:pt>
                <c:pt idx="4">
                  <c:v>#N/A</c:v>
                </c:pt>
                <c:pt idx="5">
                  <c:v>7.63</c:v>
                </c:pt>
                <c:pt idx="6">
                  <c:v>#N/A</c:v>
                </c:pt>
                <c:pt idx="7">
                  <c:v>7.57</c:v>
                </c:pt>
                <c:pt idx="8">
                  <c:v>#N/A</c:v>
                </c:pt>
                <c:pt idx="9">
                  <c:v>6.89</c:v>
                </c:pt>
              </c:numCache>
            </c:numRef>
          </c:val>
          <c:extLst>
            <c:ext xmlns:c16="http://schemas.microsoft.com/office/drawing/2014/chart" uri="{C3380CC4-5D6E-409C-BE32-E72D297353CC}">
              <c16:uniqueId val="{00000008-501D-4CD4-B00E-A3C744E287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7.4</c:v>
                </c:pt>
                <c:pt idx="2">
                  <c:v>#N/A</c:v>
                </c:pt>
                <c:pt idx="3">
                  <c:v>12.56</c:v>
                </c:pt>
                <c:pt idx="4">
                  <c:v>#N/A</c:v>
                </c:pt>
                <c:pt idx="5">
                  <c:v>10.65</c:v>
                </c:pt>
                <c:pt idx="6">
                  <c:v>#N/A</c:v>
                </c:pt>
                <c:pt idx="7">
                  <c:v>7.55</c:v>
                </c:pt>
                <c:pt idx="8">
                  <c:v>#N/A</c:v>
                </c:pt>
                <c:pt idx="9">
                  <c:v>8.06</c:v>
                </c:pt>
              </c:numCache>
            </c:numRef>
          </c:val>
          <c:extLst>
            <c:ext xmlns:c16="http://schemas.microsoft.com/office/drawing/2014/chart" uri="{C3380CC4-5D6E-409C-BE32-E72D297353CC}">
              <c16:uniqueId val="{00000009-501D-4CD4-B00E-A3C744E287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1424</c:v>
                </c:pt>
                <c:pt idx="5">
                  <c:v>1282</c:v>
                </c:pt>
                <c:pt idx="8">
                  <c:v>1361</c:v>
                </c:pt>
                <c:pt idx="11">
                  <c:v>1425</c:v>
                </c:pt>
                <c:pt idx="14">
                  <c:v>1459</c:v>
                </c:pt>
              </c:numCache>
            </c:numRef>
          </c:val>
          <c:extLst>
            <c:ext xmlns:c16="http://schemas.microsoft.com/office/drawing/2014/chart" uri="{C3380CC4-5D6E-409C-BE32-E72D297353CC}">
              <c16:uniqueId val="{00000000-210C-4C7B-92C8-6A6FED3E40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0C-4C7B-92C8-6A6FED3E40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0C-4C7B-92C8-6A6FED3E40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23</c:v>
                </c:pt>
                <c:pt idx="6">
                  <c:v>34</c:v>
                </c:pt>
                <c:pt idx="9">
                  <c:v>97</c:v>
                </c:pt>
                <c:pt idx="12">
                  <c:v>176</c:v>
                </c:pt>
              </c:numCache>
            </c:numRef>
          </c:val>
          <c:extLst>
            <c:ext xmlns:c16="http://schemas.microsoft.com/office/drawing/2014/chart" uri="{C3380CC4-5D6E-409C-BE32-E72D297353CC}">
              <c16:uniqueId val="{00000003-210C-4C7B-92C8-6A6FED3E40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489</c:v>
                </c:pt>
                <c:pt idx="3">
                  <c:v>513</c:v>
                </c:pt>
                <c:pt idx="6">
                  <c:v>506</c:v>
                </c:pt>
                <c:pt idx="9">
                  <c:v>504</c:v>
                </c:pt>
                <c:pt idx="12">
                  <c:v>453</c:v>
                </c:pt>
              </c:numCache>
            </c:numRef>
          </c:val>
          <c:extLst>
            <c:ext xmlns:c16="http://schemas.microsoft.com/office/drawing/2014/chart" uri="{C3380CC4-5D6E-409C-BE32-E72D297353CC}">
              <c16:uniqueId val="{00000004-210C-4C7B-92C8-6A6FED3E40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0C-4C7B-92C8-6A6FED3E40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0C-4C7B-92C8-6A6FED3E40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1291</c:v>
                </c:pt>
                <c:pt idx="3">
                  <c:v>1072</c:v>
                </c:pt>
                <c:pt idx="6">
                  <c:v>1069</c:v>
                </c:pt>
                <c:pt idx="9">
                  <c:v>1091</c:v>
                </c:pt>
                <c:pt idx="12">
                  <c:v>1175</c:v>
                </c:pt>
              </c:numCache>
            </c:numRef>
          </c:val>
          <c:extLst>
            <c:ext xmlns:c16="http://schemas.microsoft.com/office/drawing/2014/chart" uri="{C3380CC4-5D6E-409C-BE32-E72D297353CC}">
              <c16:uniqueId val="{00000007-210C-4C7B-92C8-6A6FED3E40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375</c:v>
                </c:pt>
                <c:pt idx="2">
                  <c:v>#N/A</c:v>
                </c:pt>
                <c:pt idx="3">
                  <c:v>#N/A</c:v>
                </c:pt>
                <c:pt idx="4">
                  <c:v>326</c:v>
                </c:pt>
                <c:pt idx="5">
                  <c:v>#N/A</c:v>
                </c:pt>
                <c:pt idx="6">
                  <c:v>#N/A</c:v>
                </c:pt>
                <c:pt idx="7">
                  <c:v>248</c:v>
                </c:pt>
                <c:pt idx="8">
                  <c:v>#N/A</c:v>
                </c:pt>
                <c:pt idx="9">
                  <c:v>#N/A</c:v>
                </c:pt>
                <c:pt idx="10">
                  <c:v>267</c:v>
                </c:pt>
                <c:pt idx="11">
                  <c:v>#N/A</c:v>
                </c:pt>
                <c:pt idx="12">
                  <c:v>#N/A</c:v>
                </c:pt>
                <c:pt idx="13">
                  <c:v>345</c:v>
                </c:pt>
                <c:pt idx="14">
                  <c:v>#N/A</c:v>
                </c:pt>
              </c:numCache>
            </c:numRef>
          </c:val>
          <c:smooth val="0"/>
          <c:extLst>
            <c:ext xmlns:c16="http://schemas.microsoft.com/office/drawing/2014/chart" uri="{C3380CC4-5D6E-409C-BE32-E72D297353CC}">
              <c16:uniqueId val="{00000008-210C-4C7B-92C8-6A6FED3E40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12947</c:v>
                </c:pt>
                <c:pt idx="5">
                  <c:v>12994</c:v>
                </c:pt>
                <c:pt idx="8">
                  <c:v>12869</c:v>
                </c:pt>
                <c:pt idx="11">
                  <c:v>12801</c:v>
                </c:pt>
                <c:pt idx="14">
                  <c:v>12836</c:v>
                </c:pt>
              </c:numCache>
            </c:numRef>
          </c:val>
          <c:extLst>
            <c:ext xmlns:c16="http://schemas.microsoft.com/office/drawing/2014/chart" uri="{C3380CC4-5D6E-409C-BE32-E72D297353CC}">
              <c16:uniqueId val="{00000000-BDFD-4D1E-AC1B-F06ECCE725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4420</c:v>
                </c:pt>
                <c:pt idx="5">
                  <c:v>4258</c:v>
                </c:pt>
                <c:pt idx="8">
                  <c:v>4408</c:v>
                </c:pt>
                <c:pt idx="11">
                  <c:v>4365</c:v>
                </c:pt>
                <c:pt idx="14">
                  <c:v>4632</c:v>
                </c:pt>
              </c:numCache>
            </c:numRef>
          </c:val>
          <c:extLst>
            <c:ext xmlns:c16="http://schemas.microsoft.com/office/drawing/2014/chart" uri="{C3380CC4-5D6E-409C-BE32-E72D297353CC}">
              <c16:uniqueId val="{00000001-BDFD-4D1E-AC1B-F06ECCE725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2763</c:v>
                </c:pt>
                <c:pt idx="5">
                  <c:v>2650</c:v>
                </c:pt>
                <c:pt idx="8">
                  <c:v>2905</c:v>
                </c:pt>
                <c:pt idx="11">
                  <c:v>3734</c:v>
                </c:pt>
                <c:pt idx="14">
                  <c:v>3392</c:v>
                </c:pt>
              </c:numCache>
            </c:numRef>
          </c:val>
          <c:extLst>
            <c:ext xmlns:c16="http://schemas.microsoft.com/office/drawing/2014/chart" uri="{C3380CC4-5D6E-409C-BE32-E72D297353CC}">
              <c16:uniqueId val="{00000002-BDFD-4D1E-AC1B-F06ECCE725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FD-4D1E-AC1B-F06ECCE725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FD-4D1E-AC1B-F06ECCE725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FD-4D1E-AC1B-F06ECCE725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3369</c:v>
                </c:pt>
                <c:pt idx="3">
                  <c:v>3402</c:v>
                </c:pt>
                <c:pt idx="6">
                  <c:v>3352</c:v>
                </c:pt>
                <c:pt idx="9">
                  <c:v>3356</c:v>
                </c:pt>
                <c:pt idx="12">
                  <c:v>3268</c:v>
                </c:pt>
              </c:numCache>
            </c:numRef>
          </c:val>
          <c:extLst>
            <c:ext xmlns:c16="http://schemas.microsoft.com/office/drawing/2014/chart" uri="{C3380CC4-5D6E-409C-BE32-E72D297353CC}">
              <c16:uniqueId val="{00000006-BDFD-4D1E-AC1B-F06ECCE725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2026</c:v>
                </c:pt>
                <c:pt idx="3">
                  <c:v>2015</c:v>
                </c:pt>
                <c:pt idx="6">
                  <c:v>2022</c:v>
                </c:pt>
                <c:pt idx="9">
                  <c:v>2066</c:v>
                </c:pt>
                <c:pt idx="12">
                  <c:v>1992</c:v>
                </c:pt>
              </c:numCache>
            </c:numRef>
          </c:val>
          <c:extLst>
            <c:ext xmlns:c16="http://schemas.microsoft.com/office/drawing/2014/chart" uri="{C3380CC4-5D6E-409C-BE32-E72D297353CC}">
              <c16:uniqueId val="{00000007-BDFD-4D1E-AC1B-F06ECCE725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6393</c:v>
                </c:pt>
                <c:pt idx="3">
                  <c:v>6391</c:v>
                </c:pt>
                <c:pt idx="6">
                  <c:v>6276</c:v>
                </c:pt>
                <c:pt idx="9">
                  <c:v>6137</c:v>
                </c:pt>
                <c:pt idx="12">
                  <c:v>6193</c:v>
                </c:pt>
              </c:numCache>
            </c:numRef>
          </c:val>
          <c:extLst>
            <c:ext xmlns:c16="http://schemas.microsoft.com/office/drawing/2014/chart" uri="{C3380CC4-5D6E-409C-BE32-E72D297353CC}">
              <c16:uniqueId val="{00000008-BDFD-4D1E-AC1B-F06ECCE725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FD-4D1E-AC1B-F06ECCE725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11196</c:v>
                </c:pt>
                <c:pt idx="3">
                  <c:v>11411</c:v>
                </c:pt>
                <c:pt idx="6">
                  <c:v>12069</c:v>
                </c:pt>
                <c:pt idx="9">
                  <c:v>11801</c:v>
                </c:pt>
                <c:pt idx="12">
                  <c:v>11660</c:v>
                </c:pt>
              </c:numCache>
            </c:numRef>
          </c:val>
          <c:extLst>
            <c:ext xmlns:c16="http://schemas.microsoft.com/office/drawing/2014/chart" uri="{C3380CC4-5D6E-409C-BE32-E72D297353CC}">
              <c16:uniqueId val="{0000000A-BDFD-4D1E-AC1B-F06ECCE725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2854</c:v>
                </c:pt>
                <c:pt idx="2">
                  <c:v>#N/A</c:v>
                </c:pt>
                <c:pt idx="3">
                  <c:v>#N/A</c:v>
                </c:pt>
                <c:pt idx="4">
                  <c:v>3318</c:v>
                </c:pt>
                <c:pt idx="5">
                  <c:v>#N/A</c:v>
                </c:pt>
                <c:pt idx="6">
                  <c:v>#N/A</c:v>
                </c:pt>
                <c:pt idx="7">
                  <c:v>3539</c:v>
                </c:pt>
                <c:pt idx="8">
                  <c:v>#N/A</c:v>
                </c:pt>
                <c:pt idx="9">
                  <c:v>#N/A</c:v>
                </c:pt>
                <c:pt idx="10">
                  <c:v>2460</c:v>
                </c:pt>
                <c:pt idx="11">
                  <c:v>#N/A</c:v>
                </c:pt>
                <c:pt idx="12">
                  <c:v>#N/A</c:v>
                </c:pt>
                <c:pt idx="13">
                  <c:v>2252</c:v>
                </c:pt>
                <c:pt idx="14">
                  <c:v>#N/A</c:v>
                </c:pt>
              </c:numCache>
            </c:numRef>
          </c:val>
          <c:smooth val="0"/>
          <c:extLst>
            <c:ext xmlns:c16="http://schemas.microsoft.com/office/drawing/2014/chart" uri="{C3380CC4-5D6E-409C-BE32-E72D297353CC}">
              <c16:uniqueId val="{0000000B-BDFD-4D1E-AC1B-F06ECCE725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1228</c:v>
                </c:pt>
                <c:pt idx="1">
                  <c:v>1280</c:v>
                </c:pt>
                <c:pt idx="2">
                  <c:v>1233</c:v>
                </c:pt>
              </c:numCache>
            </c:numRef>
          </c:val>
          <c:extLst>
            <c:ext xmlns:c16="http://schemas.microsoft.com/office/drawing/2014/chart" uri="{C3380CC4-5D6E-409C-BE32-E72D297353CC}">
              <c16:uniqueId val="{00000000-2466-444F-8536-3811A5E52E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582</c:v>
                </c:pt>
                <c:pt idx="1">
                  <c:v>983</c:v>
                </c:pt>
                <c:pt idx="2">
                  <c:v>784</c:v>
                </c:pt>
              </c:numCache>
            </c:numRef>
          </c:val>
          <c:extLst>
            <c:ext xmlns:c16="http://schemas.microsoft.com/office/drawing/2014/chart" uri="{C3380CC4-5D6E-409C-BE32-E72D297353CC}">
              <c16:uniqueId val="{00000001-2466-444F-8536-3811A5E52E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577</c:v>
                </c:pt>
                <c:pt idx="1">
                  <c:v>900</c:v>
                </c:pt>
                <c:pt idx="2">
                  <c:v>770</c:v>
                </c:pt>
              </c:numCache>
            </c:numRef>
          </c:val>
          <c:extLst>
            <c:ext xmlns:c16="http://schemas.microsoft.com/office/drawing/2014/chart" uri="{C3380CC4-5D6E-409C-BE32-E72D297353CC}">
              <c16:uniqueId val="{00000002-2466-444F-8536-3811A5E52E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{BCB03C05-991D-418C-8F29-F4B303733384}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B26-436E-B290-CB12A5C7E9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{990D4B1B-10DB-421B-AA5D-569A2E7C9FC5}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26-436E-B290-CB12A5C7E9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{FA0A0AB9-BE83-4A2A-B7A8-7FC00EAE0A8A}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26-436E-B290-CB12A5C7E9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{47FFF18F-4FAE-4269-850B-2EC4E678B2B8}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26-436E-B290-CB12A5C7E9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{F65F92B1-6D75-4C0F-80F7-B390B7DC10AF}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26-436E-B290-CB12A5C7E9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{8C749BCB-3558-44A3-9FEE-E1422349E83B}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B26-436E-B290-CB12A5C7E9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{9A516A29-464E-4D6E-B6C4-A1FDD61B189B}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B26-436E-B290-CB12A5C7E9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{A243DBE4-A3E8-49C5-AD3F-4FB7D01F3963}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B26-436E-B290-CB12A5C7E9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{27CBA66C-D761-434A-9E04-3E5F041B7634}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B26-436E-B290-CB12A5C7E9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55.8</c:v>
                </c:pt>
                <c:pt idx="24">
                  <c:v>57.4</c:v>
                </c:pt>
                <c:pt idx="32">
                  <c:v>58.8</c:v>
                </c:pt>
              </c:numCache>
            </c:numRef>
          </c:xVal>
          <c:yVal>
            <c:numRef>
              <c:f>公会計指標分析・財政指標組合せ分析表!$BP$51:$DC$51</c:f>
              <c:numCache>
                <c:formatCode>#,##0.0;"▲ "#,##0.0</c:formatCode>
                <c:ptCount val="40"/>
                <c:pt idx="16">
                  <c:v>44</c:v>
                </c:pt>
                <c:pt idx="24">
                  <c:v>30.5</c:v>
                </c:pt>
                <c:pt idx="32">
                  <c:v>27</c:v>
                </c:pt>
              </c:numCache>
            </c:numRef>
          </c:yVal>
          <c:smooth val="0"/>
          <c:extLst>
            <c:ext xmlns:c16="http://schemas.microsoft.com/office/drawing/2014/chart" uri="{C3380CC4-5D6E-409C-BE32-E72D297353CC}">
              <c16:uniqueId val="{00000009-2B26-436E-B290-CB12A5C7E9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{698785E1-7CCE-4CB7-94B3-6CE2221C2875}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B26-436E-B290-CB12A5C7E9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{E5997F28-BC95-404C-9184-4AA301B64982}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26-436E-B290-CB12A5C7E9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{1DB615E7-0CD8-47C8-8A86-5F27C0CCF2DF}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26-436E-B290-CB12A5C7E9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{957CE254-5631-49BF-AB76-9CC99C8147D4}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26-436E-B290-CB12A5C7E9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{75E479E9-7A17-42F4-9ED5-65A7FF3AA6D0}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26-436E-B290-CB12A5C7E9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{AE428244-84D5-44EF-8456-70505A508CA7}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B26-436E-B290-CB12A5C7E9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{8DBE4329-F960-4FD0-8737-CED5D3552D71}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B26-436E-B290-CB12A5C7E9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{487C5E3B-8E6E-4F02-9548-EBE0ECAF1B76}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B26-436E-B290-CB12A5C7E9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{D8DCBC01-B5B4-4053-9862-0BE825FBDA83}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B26-436E-B290-CB12A5C7E9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2B26-436E-B290-CB12A5C7E944}"/>
            </c:ext>
          </c:extLst>
        </c:ser>
        <c:dLbls>
          <c:showLegendKey val="0"/>
          <c:showVal val="1"/>
          <c:showCatName val="0"/>
          <c:showSerName val="0"/>
          <c:showPercent val="0"/>
          <c:showBubbleSize val="0"/>
        </c:dLbls>
        <c:axId val="46179840"/>
        <c:axId val="46181760"/>
      </c:scatterChart>
      <c:valAx>
        <c:axId val="46179840"/>
        <c:scaling>
          <c:orientation val="minMax"/>
          <c:max val="59.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{01845D28-7FF2-4297-A82D-0C237B864F79}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6A-41C7-B7B3-B1FEC5F89A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{59B82B50-230D-4630-905C-89E3E5CCEF9A}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6A-41C7-B7B3-B1FEC5F89A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{1D2ED93F-17A1-4271-8E80-3EC7300ADF13}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6A-41C7-B7B3-B1FEC5F89A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{AEE3A964-5A6A-4A10-8F2A-CB2ECB48DC3D}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6A-41C7-B7B3-B1FEC5F89A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{1E450A46-8CC7-4672-9B74-FE303A535E83}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6A-41C7-B7B3-B1FEC5F89A3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{E80B2CB8-F37B-4C87-8879-9A5FFA059A9C}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6A-41C7-B7B3-B1FEC5F89A3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{D3BFE857-23A3-446B-B367-82CB4F94EF07}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6A-41C7-B7B3-B1FEC5F89A3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{44A905B1-3E6A-4423-9B6A-398967949BD1}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6A-41C7-B7B3-B1FEC5F89A3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{C079D678-652D-4F38-897E-E3B4D82742B3}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6A-41C7-B7B3-B1FEC5F89A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4.8</c:v>
                </c:pt>
                <c:pt idx="16">
                  <c:v>4</c:v>
                </c:pt>
                <c:pt idx="24">
                  <c:v>3.5</c:v>
                </c:pt>
                <c:pt idx="32">
                  <c:v>3.5</c:v>
                </c:pt>
              </c:numCache>
            </c:numRef>
          </c:xVal>
          <c:yVal>
            <c:numRef>
              <c:f>公会計指標分析・財政指標組合せ分析表!$BP$73:$DC$73</c:f>
              <c:numCache>
                <c:formatCode>#,##0.0;"▲ "#,##0.0</c:formatCode>
                <c:ptCount val="40"/>
                <c:pt idx="0">
                  <c:v>37.200000000000003</c:v>
                </c:pt>
                <c:pt idx="8">
                  <c:v>42</c:v>
                </c:pt>
                <c:pt idx="16">
                  <c:v>44</c:v>
                </c:pt>
                <c:pt idx="24">
                  <c:v>30.5</c:v>
                </c:pt>
                <c:pt idx="32">
                  <c:v>27</c:v>
                </c:pt>
              </c:numCache>
            </c:numRef>
          </c:yVal>
          <c:smooth val="0"/>
          <c:extLst>
            <c:ext xmlns:c16="http://schemas.microsoft.com/office/drawing/2014/chart" uri="{C3380CC4-5D6E-409C-BE32-E72D297353CC}">
              <c16:uniqueId val="{00000009-816A-41C7-B7B3-B1FEC5F89A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{68D2BF1E-B09E-4891-8903-6979EA4DC761}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6A-41C7-B7B3-B1FEC5F89A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{A8048A3B-B0F6-4C46-8B7A-22D4A2776741}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6A-41C7-B7B3-B1FEC5F89A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{DB681B36-85C1-45F4-B6C6-97AC6B6BCE17}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6A-41C7-B7B3-B1FEC5F89A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{A35E8FAC-16C2-4C85-A2EE-7C556779B4BC}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6A-41C7-B7B3-B1FEC5F89A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{6B962386-6A0D-4022-85C1-624ED801AEA5}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6A-41C7-B7B3-B1FEC5F89A3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{EBB61058-2105-4635-B7D0-14CD867620DA}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6A-41C7-B7B3-B1FEC5F89A3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{F608D0BD-0C3C-4560-9337-FECB5C25DE12}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6A-41C7-B7B3-B1FEC5F89A3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{07538A7B-4E39-47C3-8B65-E352493CF370}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6A-41C7-B7B3-B1FEC5F89A3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{743FF258-B6D4-4C63-B4EA-9BD757FDCA24}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6A-41C7-B7B3-B1FEC5F89A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10</c:v>
                </c:pt>
                <c:pt idx="24">
                  <c:v>9.6999999999999993</c:v>
                </c:pt>
                <c:pt idx="32">
                  <c:v>9.5</c:v>
                </c:pt>
              </c:numCache>
            </c:numRef>
          </c:xVal>
          <c:yVal>
            <c:numRef>
              <c:f>公会計指標分析・財政指標組合せ分析表!$BP$77:$DC$77</c:f>
              <c:numCache>
                <c:formatCode>#,##0.0;"▲ "#,##0.0</c:formatCode>
                <c:ptCount val="40"/>
                <c:pt idx="0">
                  <c:v>60.8</c:v>
                </c:pt>
                <c:pt idx="8">
                  <c:v>41.5</c:v>
                </c:pt>
                <c:pt idx="16">
                  <c:v>52.3</c:v>
                </c:pt>
                <c:pt idx="24">
                  <c:v>55.4</c:v>
                </c:pt>
                <c:pt idx="32">
                  <c:v>52.7</c:v>
                </c:pt>
              </c:numCache>
            </c:numRef>
          </c:yVal>
          <c:smooth val="0"/>
          <c:extLst>
            <c:ext xmlns:c16="http://schemas.microsoft.com/office/drawing/2014/chart" uri="{C3380CC4-5D6E-409C-BE32-E72D297353CC}">
              <c16:uniqueId val="{00000013-816A-41C7-B7B3-B1FEC5F89A31}"/>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実質公債費比率は年々低下しており、健全化の傾向にある。平成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年度は前年度と同様の</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実質公債費比率の算定に用いる分子の構成要素について見てみると、元利償還金の額は、起債額の多かった平成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年度借入れのはしご車購入事業や平成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年度借入れの新学校給食センター建設事業等の元金償還が始まったことにより増加した。組合等が起こした地方債の元利償還金に対する負担金等についても、大きく増加した。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分子から控除される算入公債費等については、元利償還金等に係る基準財政需要額算入額の増により増加した。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この差し引きとなる分子全体では、増加となった。</a:t>
          </a:r>
        </a:p>
        <a:p>
          <a:r>
            <a:rPr kumimoji="1" lang="ja-JP" altLang="en-US" sz="1100">
              <a:latin typeface="ＭＳ ゴシック" pitchFamily="49" charset="-128"/>
              <a:ea typeface="ＭＳ ゴシック" pitchFamily="49" charset="-128"/>
            </a:rPr>
            <a:t>　今後も起債額が多かった年度の元金償還が始まること、一部事務組合の地方債に対する負担金の増加も見込まれ、比率が悪化することが考えられる。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将来負担比率は近年上昇傾向にあったが、前年度に引き続き数値が改善しており、前年度と比較して</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ポイント改善となる</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算定に用いる分子の構成要素について見てみると、一般会計等に係る地方債の現在高は、地方債発行額が償還額を下回り、減少した。組合等負担等見込額は、小牧岩倉衛生組合の借入残高が減となったことにより、減少した。今後は、桜通線街路改良事業、石仏公園整備事業等の都市計画事業に伴う地方債の発行が予定され、将来負担額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分子から控除される充当可能財源については、教育環境整備基金や減債基金の取崩しにより、充当可能基金が大きく減少した。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万円取り崩したほか、年度末の収支決算状況を考慮した上で、減債基金に２億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万円積み立てた一方、公債費の償還財源として４億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万円を取り崩したこと、小中学校の空調設備設置工事の財源として、教育環境整備基金を３億円取り崩したこと等により、基金全体としては、３億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短期的には、小牧岩倉衛生組合負担金及び企業誘致関連事業等の大型事業に伴う歳出予算の増に対応するための財政調整基金の取崩し等により減となる予定。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・公共施設整備基金：公共施設の建設、改修及び維持補修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・教育環境整備基金：市立の小学校及び中学校における教育環境の整備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・公共施設整備基金：今後の公共施設の修繕等の財源に充てるため、平成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年度は２億円を積立てたことによる増加。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・ふるさとづくり基金：当初予算の計上のとおり充当事業にあわせ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万円の取崩しをしたが、ふるさといわくら応援寄附金の増により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・教育環境整備基金：小中学校の空調設備設置工事の財源として、平成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年度は３億円を取り崩したことによる減少。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公共施設再配置計画や公共施設長寿命化計画等への今後の対応に向けて計画的に積立て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・ふるさとづくり基金：ふるさといわくら応援寄附金が増加傾向にあるため、増加する見込み。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財政調整基金は、特的目的基金ではないが、ごみ処理施設整備により、今後公債費や施設保守費分の増加が見込まれる小牧岩倉衛生組合負担金への対応として、平成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万円を取り崩していく予定。さらに企業誘致関連事業等の大型事業に伴う歳出予算の増に対応して取り崩していく予定。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万円積み立てた。一方、公債費の償還財源として４億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市債の償還の財源に充てるため、基金残高を踏まえ、毎年度当初予算で４億～４億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万円程度を取り崩す予算を計上し、前年度繰越金等の余剰金の状況を勘案し積立てをしていく予定。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類似団体平均を少し下回る結果となった。しかし、昭和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年代にかけて整備された資産が多いため、公共施設等総合管理計画に基づき、老朽化した施設について、点検・診断や計画的な予防保全による長寿命化を進めていくなど、公共施設等の適正な管理に努める。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5" name="フローチャート: 判断 74"/>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1" name="楕円 80"/>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99349</xdr:rowOff>
    </xdr:from>
    <xdr:ext cx="405111" cy="259045"/>
    <xdr:sp macro="" textlink="">
      <xdr:nvSpPr>
        <xdr:cNvPr id="82" name="有形固定資産減価償却率該当値テキスト"/>
        <xdr:cNvSpPr txBox="1"/>
      </xdr:nvSpPr>
      <xdr:spPr>
        <a:xfrm>
          <a:off x="4813300" y="584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3" name="楕円 82"/>
        <xdr:cNvSpPr/>
      </xdr:nvSpPr>
      <xdr:spPr>
        <a:xfrm>
          <a:off x="4000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43452</xdr:rowOff>
    </xdr:to>
    <xdr:cxnSp macro="">
      <xdr:nvCxnSpPr>
        <xdr:cNvPr id="84" name="直線コネクタ 83"/>
        <xdr:cNvCxnSpPr/>
      </xdr:nvCxnSpPr>
      <xdr:spPr>
        <a:xfrm flipV="1">
          <a:off x="4051300" y="591529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85" name="楕円 84"/>
        <xdr:cNvSpPr/>
      </xdr:nvSpPr>
      <xdr:spPr>
        <a:xfrm>
          <a:off x="3238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30</xdr:row>
      <xdr:rowOff>92801</xdr:rowOff>
    </xdr:to>
    <xdr:cxnSp macro="">
      <xdr:nvCxnSpPr>
        <xdr:cNvPr id="86" name="直線コネクタ 85"/>
        <xdr:cNvCxnSpPr/>
      </xdr:nvCxnSpPr>
      <xdr:spPr>
        <a:xfrm flipV="1">
          <a:off x="3289300" y="595847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8"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89"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85379</xdr:rowOff>
    </xdr:from>
    <xdr:ext cx="405111" cy="259045"/>
    <xdr:sp macro="" textlink="">
      <xdr:nvSpPr>
        <xdr:cNvPr id="90" name="n_1main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134728</xdr:rowOff>
    </xdr:from>
    <xdr:ext cx="405111" cy="259045"/>
    <xdr:sp macro="" textlink="">
      <xdr:nvSpPr>
        <xdr:cNvPr id="91" name="n_2mainValue有形固定資産減価償却率"/>
        <xdr:cNvSpPr txBox="1"/>
      </xdr:nvSpPr>
      <xdr:spPr>
        <a:xfrm>
          <a:off x="3086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類似団体を下回る結果となった。近年起債額が償還額を上回らないように予算編成を行い、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将来負担額は減少傾向にあるものの、人件費や物件費などの経常経費充当財源等が増加し、平成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ポイント比率が上昇した。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今後、施設の長寿命化などの事業で起債することが見込まれるため、より計画的な財政運営を行う必要がある。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6"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15191</xdr:rowOff>
    </xdr:from>
    <xdr:to>
      <xdr:col>76</xdr:col>
      <xdr:colOff>73025</xdr:colOff>
      <xdr:row>33</xdr:row>
      <xdr:rowOff>116791</xdr:rowOff>
    </xdr:to>
    <xdr:sp macro="" textlink="">
      <xdr:nvSpPr>
        <xdr:cNvPr id="134" name="楕円 133"/>
        <xdr:cNvSpPr/>
      </xdr:nvSpPr>
      <xdr:spPr>
        <a:xfrm>
          <a:off x="14744700" y="64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165068</xdr:rowOff>
    </xdr:from>
    <xdr:ext cx="469744" cy="259045"/>
    <xdr:sp macro="" textlink="">
      <xdr:nvSpPr>
        <xdr:cNvPr id="135" name="債務償還比率該当値テキスト"/>
        <xdr:cNvSpPr txBox="1"/>
      </xdr:nvSpPr>
      <xdr:spPr>
        <a:xfrm>
          <a:off x="14846300" y="64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20708</xdr:rowOff>
    </xdr:from>
    <xdr:to>
      <xdr:col>72</xdr:col>
      <xdr:colOff>123825</xdr:colOff>
      <xdr:row>33</xdr:row>
      <xdr:rowOff>122308</xdr:rowOff>
    </xdr:to>
    <xdr:sp macro="" textlink="">
      <xdr:nvSpPr>
        <xdr:cNvPr id="136" name="楕円 135"/>
        <xdr:cNvSpPr/>
      </xdr:nvSpPr>
      <xdr:spPr>
        <a:xfrm>
          <a:off x="14033500" y="64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65991</xdr:rowOff>
    </xdr:from>
    <xdr:to>
      <xdr:col>76</xdr:col>
      <xdr:colOff>22225</xdr:colOff>
      <xdr:row>33</xdr:row>
      <xdr:rowOff>71508</xdr:rowOff>
    </xdr:to>
    <xdr:cxnSp macro="">
      <xdr:nvCxnSpPr>
        <xdr:cNvPr id="137" name="直線コネクタ 136"/>
        <xdr:cNvCxnSpPr/>
      </xdr:nvCxnSpPr>
      <xdr:spPr>
        <a:xfrm flipV="1">
          <a:off x="14084300" y="6495366"/>
          <a:ext cx="7112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38"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113435</xdr:rowOff>
    </xdr:from>
    <xdr:ext cx="469744" cy="259045"/>
    <xdr:sp macro="" textlink="">
      <xdr:nvSpPr>
        <xdr:cNvPr id="139" name="n_1mainValue債務償還比率"/>
        <xdr:cNvSpPr txBox="1"/>
      </xdr:nvSpPr>
      <xdr:spPr>
        <a:xfrm>
          <a:off x="13836727" y="654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xdr:rowOff>
    </xdr:from>
    <xdr:to>
      <xdr:col>10</xdr:col>
      <xdr:colOff>165100</xdr:colOff>
      <xdr:row>37</xdr:row>
      <xdr:rowOff>115570</xdr:rowOff>
    </xdr:to>
    <xdr:sp macro="" textlink="">
      <xdr:nvSpPr>
        <xdr:cNvPr id="66" name="フローチャート: 判断 65"/>
        <xdr:cNvSpPr/>
      </xdr:nvSpPr>
      <xdr:spPr>
        <a:xfrm>
          <a:off x="1968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125004</xdr:rowOff>
    </xdr:from>
    <xdr:to>
      <xdr:col>24</xdr:col>
      <xdr:colOff>114300</xdr:colOff>
      <xdr:row>36</xdr:row>
      <xdr:rowOff>55154</xdr:rowOff>
    </xdr:to>
    <xdr:sp macro="" textlink="">
      <xdr:nvSpPr>
        <xdr:cNvPr id="72" name="楕円 71"/>
        <xdr:cNvSpPr/>
      </xdr:nvSpPr>
      <xdr:spPr>
        <a:xfrm>
          <a:off x="4584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147881</xdr:rowOff>
    </xdr:from>
    <xdr:ext cx="405111" cy="259045"/>
    <xdr:sp macro="" textlink="">
      <xdr:nvSpPr>
        <xdr:cNvPr id="73" name="【道路】&#10;有形固定資産減価償却率該当値テキスト"/>
        <xdr:cNvSpPr txBox="1"/>
      </xdr:nvSpPr>
      <xdr:spPr>
        <a:xfrm>
          <a:off x="4673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159294</xdr:rowOff>
    </xdr:from>
    <xdr:to>
      <xdr:col>20</xdr:col>
      <xdr:colOff>38100</xdr:colOff>
      <xdr:row>36</xdr:row>
      <xdr:rowOff>89444</xdr:rowOff>
    </xdr:to>
    <xdr:sp macro="" textlink="">
      <xdr:nvSpPr>
        <xdr:cNvPr id="74" name="楕円 73"/>
        <xdr:cNvSpPr/>
      </xdr:nvSpPr>
      <xdr:spPr>
        <a:xfrm>
          <a:off x="3746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xdr:rowOff>
    </xdr:from>
    <xdr:to>
      <xdr:col>24</xdr:col>
      <xdr:colOff>63500</xdr:colOff>
      <xdr:row>36</xdr:row>
      <xdr:rowOff>38644</xdr:rowOff>
    </xdr:to>
    <xdr:cxnSp macro="">
      <xdr:nvCxnSpPr>
        <xdr:cNvPr id="75" name="直線コネクタ 74"/>
        <xdr:cNvCxnSpPr/>
      </xdr:nvCxnSpPr>
      <xdr:spPr>
        <a:xfrm flipV="1">
          <a:off x="3797300" y="61765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20501</xdr:rowOff>
    </xdr:from>
    <xdr:to>
      <xdr:col>15</xdr:col>
      <xdr:colOff>101600</xdr:colOff>
      <xdr:row>36</xdr:row>
      <xdr:rowOff>122101</xdr:rowOff>
    </xdr:to>
    <xdr:sp macro="" textlink="">
      <xdr:nvSpPr>
        <xdr:cNvPr id="76" name="楕円 75"/>
        <xdr:cNvSpPr/>
      </xdr:nvSpPr>
      <xdr:spPr>
        <a:xfrm>
          <a:off x="2857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38644</xdr:rowOff>
    </xdr:from>
    <xdr:to>
      <xdr:col>19</xdr:col>
      <xdr:colOff>177800</xdr:colOff>
      <xdr:row>36</xdr:row>
      <xdr:rowOff>71301</xdr:rowOff>
    </xdr:to>
    <xdr:cxnSp macro="">
      <xdr:nvCxnSpPr>
        <xdr:cNvPr id="77" name="直線コネクタ 76"/>
        <xdr:cNvCxnSpPr/>
      </xdr:nvCxnSpPr>
      <xdr:spPr>
        <a:xfrm flipV="1">
          <a:off x="2908300" y="621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8"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9"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0" name="n_3aveValue【道路】&#10;有形固定資産減価償却率"/>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105971</xdr:rowOff>
    </xdr:from>
    <xdr:ext cx="405111" cy="259045"/>
    <xdr:sp macro="" textlink="">
      <xdr:nvSpPr>
        <xdr:cNvPr id="81" name="n_1mainValue【道路】&#10;有形固定資産減価償却率"/>
        <xdr:cNvSpPr txBox="1"/>
      </xdr:nvSpPr>
      <xdr:spPr>
        <a:xfrm>
          <a:off x="3582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2" name="n_2mainValue【道路】&#10;有形固定資産減価償却率"/>
        <xdr:cNvSpPr txBox="1"/>
      </xdr:nvSpPr>
      <xdr:spPr>
        <a:xfrm>
          <a:off x="2705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160465</xdr:rowOff>
    </xdr:from>
    <xdr:to>
      <xdr:col>41</xdr:col>
      <xdr:colOff>101600</xdr:colOff>
      <xdr:row>39</xdr:row>
      <xdr:rowOff>90615</xdr:rowOff>
    </xdr:to>
    <xdr:sp macro="" textlink="">
      <xdr:nvSpPr>
        <xdr:cNvPr id="115" name="フローチャート: 判断 114"/>
        <xdr:cNvSpPr/>
      </xdr:nvSpPr>
      <xdr:spPr>
        <a:xfrm>
          <a:off x="7810500" y="66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137566</xdr:rowOff>
    </xdr:from>
    <xdr:to>
      <xdr:col>55</xdr:col>
      <xdr:colOff>50800</xdr:colOff>
      <xdr:row>41</xdr:row>
      <xdr:rowOff>67716</xdr:rowOff>
    </xdr:to>
    <xdr:sp macro="" textlink="">
      <xdr:nvSpPr>
        <xdr:cNvPr id="121" name="楕円 120"/>
        <xdr:cNvSpPr/>
      </xdr:nvSpPr>
      <xdr:spPr>
        <a:xfrm>
          <a:off x="104267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52493</xdr:rowOff>
    </xdr:from>
    <xdr:ext cx="469744" cy="259045"/>
    <xdr:sp macro="" textlink="">
      <xdr:nvSpPr>
        <xdr:cNvPr id="122" name="【道路】&#10;一人当たり延長該当値テキスト"/>
        <xdr:cNvSpPr txBox="1"/>
      </xdr:nvSpPr>
      <xdr:spPr>
        <a:xfrm>
          <a:off x="10515600" y="69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137566</xdr:rowOff>
    </xdr:from>
    <xdr:to>
      <xdr:col>50</xdr:col>
      <xdr:colOff>165100</xdr:colOff>
      <xdr:row>41</xdr:row>
      <xdr:rowOff>67716</xdr:rowOff>
    </xdr:to>
    <xdr:sp macro="" textlink="">
      <xdr:nvSpPr>
        <xdr:cNvPr id="123" name="楕円 122"/>
        <xdr:cNvSpPr/>
      </xdr:nvSpPr>
      <xdr:spPr>
        <a:xfrm>
          <a:off x="95885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16916</xdr:rowOff>
    </xdr:from>
    <xdr:to>
      <xdr:col>55</xdr:col>
      <xdr:colOff>0</xdr:colOff>
      <xdr:row>41</xdr:row>
      <xdr:rowOff>16916</xdr:rowOff>
    </xdr:to>
    <xdr:cxnSp macro="">
      <xdr:nvCxnSpPr>
        <xdr:cNvPr id="124" name="直線コネクタ 123"/>
        <xdr:cNvCxnSpPr/>
      </xdr:nvCxnSpPr>
      <xdr:spPr>
        <a:xfrm>
          <a:off x="9639300" y="7046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137147</xdr:rowOff>
    </xdr:from>
    <xdr:to>
      <xdr:col>46</xdr:col>
      <xdr:colOff>38100</xdr:colOff>
      <xdr:row>41</xdr:row>
      <xdr:rowOff>67297</xdr:rowOff>
    </xdr:to>
    <xdr:sp macro="" textlink="">
      <xdr:nvSpPr>
        <xdr:cNvPr id="125" name="楕円 124"/>
        <xdr:cNvSpPr/>
      </xdr:nvSpPr>
      <xdr:spPr>
        <a:xfrm>
          <a:off x="8699500" y="69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16497</xdr:rowOff>
    </xdr:from>
    <xdr:to>
      <xdr:col>50</xdr:col>
      <xdr:colOff>114300</xdr:colOff>
      <xdr:row>41</xdr:row>
      <xdr:rowOff>16916</xdr:rowOff>
    </xdr:to>
    <xdr:cxnSp macro="">
      <xdr:nvCxnSpPr>
        <xdr:cNvPr id="126" name="直線コネクタ 125"/>
        <xdr:cNvCxnSpPr/>
      </xdr:nvCxnSpPr>
      <xdr:spPr>
        <a:xfrm>
          <a:off x="8750300" y="704594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107142</xdr:rowOff>
    </xdr:from>
    <xdr:ext cx="534377" cy="259045"/>
    <xdr:sp macro="" textlink="">
      <xdr:nvSpPr>
        <xdr:cNvPr id="129" name="n_3aveValue【道路】&#10;一人当たり延長"/>
        <xdr:cNvSpPr txBox="1"/>
      </xdr:nvSpPr>
      <xdr:spPr>
        <a:xfrm>
          <a:off x="7594111" y="64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58843</xdr:rowOff>
    </xdr:from>
    <xdr:ext cx="469744" cy="259045"/>
    <xdr:sp macro="" textlink="">
      <xdr:nvSpPr>
        <xdr:cNvPr id="130" name="n_1mainValue【道路】&#10;一人当たり延長"/>
        <xdr:cNvSpPr txBox="1"/>
      </xdr:nvSpPr>
      <xdr:spPr>
        <a:xfrm>
          <a:off x="9391727" y="70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58424</xdr:rowOff>
    </xdr:from>
    <xdr:ext cx="469744" cy="259045"/>
    <xdr:sp macro="" textlink="">
      <xdr:nvSpPr>
        <xdr:cNvPr id="131" name="n_2mainValue【道路】&#10;一人当たり延長"/>
        <xdr:cNvSpPr txBox="1"/>
      </xdr:nvSpPr>
      <xdr:spPr>
        <a:xfrm>
          <a:off x="8515427" y="70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66" name="フローチャート: 判断 165"/>
        <xdr:cNvSpPr/>
      </xdr:nvSpPr>
      <xdr:spPr>
        <a:xfrm>
          <a:off x="19685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72" name="楕円 171"/>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46826</xdr:rowOff>
    </xdr:from>
    <xdr:ext cx="405111" cy="259045"/>
    <xdr:sp macro="" textlink="">
      <xdr:nvSpPr>
        <xdr:cNvPr id="173" name="【橋りょう・トンネル】&#10;有形固定資産減価償却率該当値テキスト"/>
        <xdr:cNvSpPr txBox="1"/>
      </xdr:nvSpPr>
      <xdr:spPr>
        <a:xfrm>
          <a:off x="4673600"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74" name="楕円 173"/>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119199</xdr:rowOff>
    </xdr:to>
    <xdr:cxnSp macro="">
      <xdr:nvCxnSpPr>
        <xdr:cNvPr id="175" name="直線コネクタ 174"/>
        <xdr:cNvCxnSpPr/>
      </xdr:nvCxnSpPr>
      <xdr:spPr>
        <a:xfrm>
          <a:off x="3797300" y="103898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76" name="楕円 175"/>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127363</xdr:rowOff>
    </xdr:to>
    <xdr:cxnSp macro="">
      <xdr:nvCxnSpPr>
        <xdr:cNvPr id="177" name="直線コネクタ 176"/>
        <xdr:cNvCxnSpPr/>
      </xdr:nvCxnSpPr>
      <xdr:spPr>
        <a:xfrm flipV="1">
          <a:off x="2908300" y="103898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180" name="n_3ave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81" name="n_1mainValue【橋りょう・トンネ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82" name="n_2main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11"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72065</xdr:rowOff>
    </xdr:from>
    <xdr:to>
      <xdr:col>41</xdr:col>
      <xdr:colOff>101600</xdr:colOff>
      <xdr:row>62</xdr:row>
      <xdr:rowOff>2215</xdr:rowOff>
    </xdr:to>
    <xdr:sp macro="" textlink="">
      <xdr:nvSpPr>
        <xdr:cNvPr id="215" name="フローチャート: 判断 214"/>
        <xdr:cNvSpPr/>
      </xdr:nvSpPr>
      <xdr:spPr>
        <a:xfrm>
          <a:off x="7810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1281</xdr:rowOff>
    </xdr:from>
    <xdr:to>
      <xdr:col>55</xdr:col>
      <xdr:colOff>50800</xdr:colOff>
      <xdr:row>63</xdr:row>
      <xdr:rowOff>102881</xdr:rowOff>
    </xdr:to>
    <xdr:sp macro="" textlink="">
      <xdr:nvSpPr>
        <xdr:cNvPr id="221" name="楕円 220"/>
        <xdr:cNvSpPr/>
      </xdr:nvSpPr>
      <xdr:spPr>
        <a:xfrm>
          <a:off x="10426700" y="108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151158</xdr:rowOff>
    </xdr:from>
    <xdr:ext cx="599010" cy="259045"/>
    <xdr:sp macro="" textlink="">
      <xdr:nvSpPr>
        <xdr:cNvPr id="222" name="【橋りょう・トンネル】&#10;一人当たり有形固定資産（償却資産）額該当値テキスト"/>
        <xdr:cNvSpPr txBox="1"/>
      </xdr:nvSpPr>
      <xdr:spPr>
        <a:xfrm>
          <a:off x="10515600" y="1078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12932</xdr:rowOff>
    </xdr:from>
    <xdr:to>
      <xdr:col>50</xdr:col>
      <xdr:colOff>165100</xdr:colOff>
      <xdr:row>63</xdr:row>
      <xdr:rowOff>114532</xdr:rowOff>
    </xdr:to>
    <xdr:sp macro="" textlink="">
      <xdr:nvSpPr>
        <xdr:cNvPr id="223" name="楕円 222"/>
        <xdr:cNvSpPr/>
      </xdr:nvSpPr>
      <xdr:spPr>
        <a:xfrm>
          <a:off x="9588500" y="108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52081</xdr:rowOff>
    </xdr:from>
    <xdr:to>
      <xdr:col>55</xdr:col>
      <xdr:colOff>0</xdr:colOff>
      <xdr:row>63</xdr:row>
      <xdr:rowOff>63732</xdr:rowOff>
    </xdr:to>
    <xdr:cxnSp macro="">
      <xdr:nvCxnSpPr>
        <xdr:cNvPr id="224" name="直線コネクタ 223"/>
        <xdr:cNvCxnSpPr/>
      </xdr:nvCxnSpPr>
      <xdr:spPr>
        <a:xfrm flipV="1">
          <a:off x="9639300" y="10853431"/>
          <a:ext cx="8382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13635</xdr:rowOff>
    </xdr:from>
    <xdr:to>
      <xdr:col>46</xdr:col>
      <xdr:colOff>38100</xdr:colOff>
      <xdr:row>63</xdr:row>
      <xdr:rowOff>115235</xdr:rowOff>
    </xdr:to>
    <xdr:sp macro="" textlink="">
      <xdr:nvSpPr>
        <xdr:cNvPr id="225" name="楕円 224"/>
        <xdr:cNvSpPr/>
      </xdr:nvSpPr>
      <xdr:spPr>
        <a:xfrm>
          <a:off x="8699500" y="108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63732</xdr:rowOff>
    </xdr:from>
    <xdr:to>
      <xdr:col>50</xdr:col>
      <xdr:colOff>114300</xdr:colOff>
      <xdr:row>63</xdr:row>
      <xdr:rowOff>64435</xdr:rowOff>
    </xdr:to>
    <xdr:cxnSp macro="">
      <xdr:nvCxnSpPr>
        <xdr:cNvPr id="226" name="直線コネクタ 225"/>
        <xdr:cNvCxnSpPr/>
      </xdr:nvCxnSpPr>
      <xdr:spPr>
        <a:xfrm flipV="1">
          <a:off x="8750300" y="10865082"/>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27"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18742</xdr:rowOff>
    </xdr:from>
    <xdr:ext cx="599010" cy="259045"/>
    <xdr:sp macro="" textlink="">
      <xdr:nvSpPr>
        <xdr:cNvPr id="229" name="n_3aveValue【橋りょう・トンネル】&#10;一人当たり有形固定資産（償却資産）額"/>
        <xdr:cNvSpPr txBox="1"/>
      </xdr:nvSpPr>
      <xdr:spPr>
        <a:xfrm>
          <a:off x="7561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105659</xdr:rowOff>
    </xdr:from>
    <xdr:ext cx="534377" cy="259045"/>
    <xdr:sp macro="" textlink="">
      <xdr:nvSpPr>
        <xdr:cNvPr id="230" name="n_1mainValue【橋りょう・トンネル】&#10;一人当たり有形固定資産（償却資産）額"/>
        <xdr:cNvSpPr txBox="1"/>
      </xdr:nvSpPr>
      <xdr:spPr>
        <a:xfrm>
          <a:off x="9359411" y="109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106362</xdr:rowOff>
    </xdr:from>
    <xdr:ext cx="534377" cy="259045"/>
    <xdr:sp macro="" textlink="">
      <xdr:nvSpPr>
        <xdr:cNvPr id="231" name="n_2mainValue【橋りょう・トンネル】&#10;一人当たり有形固定資産（償却資産）額"/>
        <xdr:cNvSpPr txBox="1"/>
      </xdr:nvSpPr>
      <xdr:spPr>
        <a:xfrm>
          <a:off x="8483111" y="1090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73842</xdr:rowOff>
    </xdr:from>
    <xdr:to>
      <xdr:col>10</xdr:col>
      <xdr:colOff>165100</xdr:colOff>
      <xdr:row>81</xdr:row>
      <xdr:rowOff>3992</xdr:rowOff>
    </xdr:to>
    <xdr:sp macro="" textlink="">
      <xdr:nvSpPr>
        <xdr:cNvPr id="266" name="フローチャート: 判断 265"/>
        <xdr:cNvSpPr/>
      </xdr:nvSpPr>
      <xdr:spPr>
        <a:xfrm>
          <a:off x="1968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93436</xdr:rowOff>
    </xdr:from>
    <xdr:to>
      <xdr:col>24</xdr:col>
      <xdr:colOff>114300</xdr:colOff>
      <xdr:row>78</xdr:row>
      <xdr:rowOff>23586</xdr:rowOff>
    </xdr:to>
    <xdr:sp macro="" textlink="">
      <xdr:nvSpPr>
        <xdr:cNvPr id="272" name="楕円 271"/>
        <xdr:cNvSpPr/>
      </xdr:nvSpPr>
      <xdr:spPr>
        <a:xfrm>
          <a:off x="45847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8363</xdr:rowOff>
    </xdr:from>
    <xdr:ext cx="405111" cy="259045"/>
    <xdr:sp macro="" textlink="">
      <xdr:nvSpPr>
        <xdr:cNvPr id="273" name="【公営住宅】&#10;有形固定資産減価償却率該当値テキスト"/>
        <xdr:cNvSpPr txBox="1"/>
      </xdr:nvSpPr>
      <xdr:spPr>
        <a:xfrm>
          <a:off x="4673600" y="1321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129358</xdr:rowOff>
    </xdr:from>
    <xdr:to>
      <xdr:col>20</xdr:col>
      <xdr:colOff>38100</xdr:colOff>
      <xdr:row>78</xdr:row>
      <xdr:rowOff>59508</xdr:rowOff>
    </xdr:to>
    <xdr:sp macro="" textlink="">
      <xdr:nvSpPr>
        <xdr:cNvPr id="274" name="楕円 273"/>
        <xdr:cNvSpPr/>
      </xdr:nvSpPr>
      <xdr:spPr>
        <a:xfrm>
          <a:off x="3746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144236</xdr:rowOff>
    </xdr:from>
    <xdr:to>
      <xdr:col>24</xdr:col>
      <xdr:colOff>63500</xdr:colOff>
      <xdr:row>78</xdr:row>
      <xdr:rowOff>8708</xdr:rowOff>
    </xdr:to>
    <xdr:cxnSp macro="">
      <xdr:nvCxnSpPr>
        <xdr:cNvPr id="275" name="直線コネクタ 274"/>
        <xdr:cNvCxnSpPr/>
      </xdr:nvCxnSpPr>
      <xdr:spPr>
        <a:xfrm flipV="1">
          <a:off x="3797300" y="133458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165281</xdr:rowOff>
    </xdr:from>
    <xdr:to>
      <xdr:col>15</xdr:col>
      <xdr:colOff>101600</xdr:colOff>
      <xdr:row>78</xdr:row>
      <xdr:rowOff>95431</xdr:rowOff>
    </xdr:to>
    <xdr:sp macro="" textlink="">
      <xdr:nvSpPr>
        <xdr:cNvPr id="276" name="楕円 275"/>
        <xdr:cNvSpPr/>
      </xdr:nvSpPr>
      <xdr:spPr>
        <a:xfrm>
          <a:off x="2857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8708</xdr:rowOff>
    </xdr:from>
    <xdr:to>
      <xdr:col>19</xdr:col>
      <xdr:colOff>177800</xdr:colOff>
      <xdr:row>78</xdr:row>
      <xdr:rowOff>44631</xdr:rowOff>
    </xdr:to>
    <xdr:cxnSp macro="">
      <xdr:nvCxnSpPr>
        <xdr:cNvPr id="277" name="直線コネクタ 276"/>
        <xdr:cNvCxnSpPr/>
      </xdr:nvCxnSpPr>
      <xdr:spPr>
        <a:xfrm flipV="1">
          <a:off x="2908300" y="133818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20519</xdr:rowOff>
    </xdr:from>
    <xdr:ext cx="405111" cy="259045"/>
    <xdr:sp macro="" textlink="">
      <xdr:nvSpPr>
        <xdr:cNvPr id="280" name="n_3aveValue【公営住宅】&#10;有形固定資産減価償却率"/>
        <xdr:cNvSpPr txBox="1"/>
      </xdr:nvSpPr>
      <xdr:spPr>
        <a:xfrm>
          <a:off x="1816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76035</xdr:rowOff>
    </xdr:from>
    <xdr:ext cx="405111" cy="259045"/>
    <xdr:sp macro="" textlink="">
      <xdr:nvSpPr>
        <xdr:cNvPr id="281" name="n_1mainValue【公営住宅】&#10;有形固定資産減価償却率"/>
        <xdr:cNvSpPr txBox="1"/>
      </xdr:nvSpPr>
      <xdr:spPr>
        <a:xfrm>
          <a:off x="35820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111958</xdr:rowOff>
    </xdr:from>
    <xdr:ext cx="405111" cy="259045"/>
    <xdr:sp macro="" textlink="">
      <xdr:nvSpPr>
        <xdr:cNvPr id="282" name="n_2mainValue【公営住宅】&#10;有形固定資産減価償却率"/>
        <xdr:cNvSpPr txBox="1"/>
      </xdr:nvSpPr>
      <xdr:spPr>
        <a:xfrm>
          <a:off x="2705744" y="1314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47498</xdr:rowOff>
    </xdr:from>
    <xdr:to>
      <xdr:col>41</xdr:col>
      <xdr:colOff>101600</xdr:colOff>
      <xdr:row>79</xdr:row>
      <xdr:rowOff>149098</xdr:rowOff>
    </xdr:to>
    <xdr:sp macro="" textlink="">
      <xdr:nvSpPr>
        <xdr:cNvPr id="315" name="フローチャート: 判断 314"/>
        <xdr:cNvSpPr/>
      </xdr:nvSpPr>
      <xdr:spPr>
        <a:xfrm>
          <a:off x="7810500" y="135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42545</xdr:rowOff>
    </xdr:from>
    <xdr:to>
      <xdr:col>55</xdr:col>
      <xdr:colOff>50800</xdr:colOff>
      <xdr:row>86</xdr:row>
      <xdr:rowOff>144145</xdr:rowOff>
    </xdr:to>
    <xdr:sp macro="" textlink="">
      <xdr:nvSpPr>
        <xdr:cNvPr id="321" name="楕円 320"/>
        <xdr:cNvSpPr/>
      </xdr:nvSpPr>
      <xdr:spPr>
        <a:xfrm>
          <a:off x="10426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128922</xdr:rowOff>
    </xdr:from>
    <xdr:ext cx="469744" cy="259045"/>
    <xdr:sp macro="" textlink="">
      <xdr:nvSpPr>
        <xdr:cNvPr id="322" name="【公営住宅】&#10;一人当たり面積該当値テキスト"/>
        <xdr:cNvSpPr txBox="1"/>
      </xdr:nvSpPr>
      <xdr:spPr>
        <a:xfrm>
          <a:off x="10515600" y="147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42545</xdr:rowOff>
    </xdr:from>
    <xdr:to>
      <xdr:col>50</xdr:col>
      <xdr:colOff>165100</xdr:colOff>
      <xdr:row>86</xdr:row>
      <xdr:rowOff>144145</xdr:rowOff>
    </xdr:to>
    <xdr:sp macro="" textlink="">
      <xdr:nvSpPr>
        <xdr:cNvPr id="323" name="楕円 322"/>
        <xdr:cNvSpPr/>
      </xdr:nvSpPr>
      <xdr:spPr>
        <a:xfrm>
          <a:off x="9588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93345</xdr:rowOff>
    </xdr:from>
    <xdr:to>
      <xdr:col>55</xdr:col>
      <xdr:colOff>0</xdr:colOff>
      <xdr:row>86</xdr:row>
      <xdr:rowOff>93345</xdr:rowOff>
    </xdr:to>
    <xdr:cxnSp macro="">
      <xdr:nvCxnSpPr>
        <xdr:cNvPr id="324" name="直線コネクタ 323"/>
        <xdr:cNvCxnSpPr/>
      </xdr:nvCxnSpPr>
      <xdr:spPr>
        <a:xfrm>
          <a:off x="9639300" y="14838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42545</xdr:rowOff>
    </xdr:from>
    <xdr:to>
      <xdr:col>46</xdr:col>
      <xdr:colOff>38100</xdr:colOff>
      <xdr:row>86</xdr:row>
      <xdr:rowOff>144145</xdr:rowOff>
    </xdr:to>
    <xdr:sp macro="" textlink="">
      <xdr:nvSpPr>
        <xdr:cNvPr id="325" name="楕円 324"/>
        <xdr:cNvSpPr/>
      </xdr:nvSpPr>
      <xdr:spPr>
        <a:xfrm>
          <a:off x="8699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93345</xdr:rowOff>
    </xdr:from>
    <xdr:to>
      <xdr:col>50</xdr:col>
      <xdr:colOff>114300</xdr:colOff>
      <xdr:row>86</xdr:row>
      <xdr:rowOff>93345</xdr:rowOff>
    </xdr:to>
    <xdr:cxnSp macro="">
      <xdr:nvCxnSpPr>
        <xdr:cNvPr id="326" name="直線コネクタ 325"/>
        <xdr:cNvCxnSpPr/>
      </xdr:nvCxnSpPr>
      <xdr:spPr>
        <a:xfrm>
          <a:off x="8750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165625</xdr:rowOff>
    </xdr:from>
    <xdr:ext cx="469744" cy="259045"/>
    <xdr:sp macro="" textlink="">
      <xdr:nvSpPr>
        <xdr:cNvPr id="329" name="n_3aveValue【公営住宅】&#10;一人当たり面積"/>
        <xdr:cNvSpPr txBox="1"/>
      </xdr:nvSpPr>
      <xdr:spPr>
        <a:xfrm>
          <a:off x="7626427"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135272</xdr:rowOff>
    </xdr:from>
    <xdr:ext cx="469744" cy="259045"/>
    <xdr:sp macro="" textlink="">
      <xdr:nvSpPr>
        <xdr:cNvPr id="330" name="n_1mainValue【公営住宅】&#10;一人当たり面積"/>
        <xdr:cNvSpPr txBox="1"/>
      </xdr:nvSpPr>
      <xdr:spPr>
        <a:xfrm>
          <a:off x="93917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135272</xdr:rowOff>
    </xdr:from>
    <xdr:ext cx="469744" cy="259045"/>
    <xdr:sp macro="" textlink="">
      <xdr:nvSpPr>
        <xdr:cNvPr id="331" name="n_2mainValue【公営住宅】&#10;一人当たり面積"/>
        <xdr:cNvSpPr txBox="1"/>
      </xdr:nvSpPr>
      <xdr:spPr>
        <a:xfrm>
          <a:off x="8515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82" name="フローチャート: 判断 381"/>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31931</xdr:rowOff>
    </xdr:from>
    <xdr:to>
      <xdr:col>85</xdr:col>
      <xdr:colOff>177800</xdr:colOff>
      <xdr:row>35</xdr:row>
      <xdr:rowOff>133531</xdr:rowOff>
    </xdr:to>
    <xdr:sp macro="" textlink="">
      <xdr:nvSpPr>
        <xdr:cNvPr id="388" name="楕円 387"/>
        <xdr:cNvSpPr/>
      </xdr:nvSpPr>
      <xdr:spPr>
        <a:xfrm>
          <a:off x="162687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54808</xdr:rowOff>
    </xdr:from>
    <xdr:ext cx="405111" cy="259045"/>
    <xdr:sp macro="" textlink="">
      <xdr:nvSpPr>
        <xdr:cNvPr id="389" name="【認定こども園・幼稚園・保育所】&#10;有形固定資産減価償却率該当値テキスト"/>
        <xdr:cNvSpPr txBox="1"/>
      </xdr:nvSpPr>
      <xdr:spPr>
        <a:xfrm>
          <a:off x="16357600"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56424</xdr:rowOff>
    </xdr:from>
    <xdr:to>
      <xdr:col>81</xdr:col>
      <xdr:colOff>101600</xdr:colOff>
      <xdr:row>35</xdr:row>
      <xdr:rowOff>158024</xdr:rowOff>
    </xdr:to>
    <xdr:sp macro="" textlink="">
      <xdr:nvSpPr>
        <xdr:cNvPr id="390" name="楕円 389"/>
        <xdr:cNvSpPr/>
      </xdr:nvSpPr>
      <xdr:spPr>
        <a:xfrm>
          <a:off x="15430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82731</xdr:rowOff>
    </xdr:from>
    <xdr:to>
      <xdr:col>85</xdr:col>
      <xdr:colOff>127000</xdr:colOff>
      <xdr:row>35</xdr:row>
      <xdr:rowOff>107224</xdr:rowOff>
    </xdr:to>
    <xdr:cxnSp macro="">
      <xdr:nvCxnSpPr>
        <xdr:cNvPr id="391" name="直線コネクタ 390"/>
        <xdr:cNvCxnSpPr/>
      </xdr:nvCxnSpPr>
      <xdr:spPr>
        <a:xfrm flipV="1">
          <a:off x="15481300" y="60834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90714</xdr:rowOff>
    </xdr:from>
    <xdr:to>
      <xdr:col>76</xdr:col>
      <xdr:colOff>165100</xdr:colOff>
      <xdr:row>36</xdr:row>
      <xdr:rowOff>20864</xdr:rowOff>
    </xdr:to>
    <xdr:sp macro="" textlink="">
      <xdr:nvSpPr>
        <xdr:cNvPr id="392" name="楕円 391"/>
        <xdr:cNvSpPr/>
      </xdr:nvSpPr>
      <xdr:spPr>
        <a:xfrm>
          <a:off x="14541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107224</xdr:rowOff>
    </xdr:from>
    <xdr:to>
      <xdr:col>81</xdr:col>
      <xdr:colOff>50800</xdr:colOff>
      <xdr:row>35</xdr:row>
      <xdr:rowOff>141514</xdr:rowOff>
    </xdr:to>
    <xdr:cxnSp macro="">
      <xdr:nvCxnSpPr>
        <xdr:cNvPr id="393" name="直線コネクタ 392"/>
        <xdr:cNvCxnSpPr/>
      </xdr:nvCxnSpPr>
      <xdr:spPr>
        <a:xfrm flipV="1">
          <a:off x="14592300" y="61079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9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9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396"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3101</xdr:rowOff>
    </xdr:from>
    <xdr:ext cx="405111" cy="259045"/>
    <xdr:sp macro="" textlink="">
      <xdr:nvSpPr>
        <xdr:cNvPr id="397" name="n_1mainValue【認定こども園・幼稚園・保育所】&#10;有形固定資産減価償却率"/>
        <xdr:cNvSpPr txBox="1"/>
      </xdr:nvSpPr>
      <xdr:spPr>
        <a:xfrm>
          <a:off x="15266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37391</xdr:rowOff>
    </xdr:from>
    <xdr:ext cx="405111" cy="259045"/>
    <xdr:sp macro="" textlink="">
      <xdr:nvSpPr>
        <xdr:cNvPr id="398" name="n_2mainValue【認定こども園・幼稚園・保育所】&#10;有形固定資産減価償却率"/>
        <xdr:cNvSpPr txBox="1"/>
      </xdr:nvSpPr>
      <xdr:spPr>
        <a:xfrm>
          <a:off x="14389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29"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33" name="フローチャート: 判断 432"/>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167459</xdr:rowOff>
    </xdr:from>
    <xdr:to>
      <xdr:col>116</xdr:col>
      <xdr:colOff>114300</xdr:colOff>
      <xdr:row>40</xdr:row>
      <xdr:rowOff>97609</xdr:rowOff>
    </xdr:to>
    <xdr:sp macro="" textlink="">
      <xdr:nvSpPr>
        <xdr:cNvPr id="439" name="楕円 438"/>
        <xdr:cNvSpPr/>
      </xdr:nvSpPr>
      <xdr:spPr>
        <a:xfrm>
          <a:off x="22110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145886</xdr:rowOff>
    </xdr:from>
    <xdr:ext cx="469744" cy="259045"/>
    <xdr:sp macro="" textlink="">
      <xdr:nvSpPr>
        <xdr:cNvPr id="440" name="【認定こども園・幼稚園・保育所】&#10;一人当たり面積該当値テキスト"/>
        <xdr:cNvSpPr txBox="1"/>
      </xdr:nvSpPr>
      <xdr:spPr>
        <a:xfrm>
          <a:off x="22199600"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167459</xdr:rowOff>
    </xdr:from>
    <xdr:to>
      <xdr:col>112</xdr:col>
      <xdr:colOff>38100</xdr:colOff>
      <xdr:row>40</xdr:row>
      <xdr:rowOff>97609</xdr:rowOff>
    </xdr:to>
    <xdr:sp macro="" textlink="">
      <xdr:nvSpPr>
        <xdr:cNvPr id="441" name="楕円 440"/>
        <xdr:cNvSpPr/>
      </xdr:nvSpPr>
      <xdr:spPr>
        <a:xfrm>
          <a:off x="2127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46809</xdr:rowOff>
    </xdr:from>
    <xdr:to>
      <xdr:col>116</xdr:col>
      <xdr:colOff>63500</xdr:colOff>
      <xdr:row>40</xdr:row>
      <xdr:rowOff>46809</xdr:rowOff>
    </xdr:to>
    <xdr:cxnSp macro="">
      <xdr:nvCxnSpPr>
        <xdr:cNvPr id="442" name="直線コネクタ 441"/>
        <xdr:cNvCxnSpPr/>
      </xdr:nvCxnSpPr>
      <xdr:spPr>
        <a:xfrm>
          <a:off x="21323300" y="690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443" name="楕円 442"/>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46809</xdr:rowOff>
    </xdr:from>
    <xdr:to>
      <xdr:col>111</xdr:col>
      <xdr:colOff>177800</xdr:colOff>
      <xdr:row>40</xdr:row>
      <xdr:rowOff>46809</xdr:rowOff>
    </xdr:to>
    <xdr:cxnSp macro="">
      <xdr:nvCxnSpPr>
        <xdr:cNvPr id="444" name="直線コネクタ 443"/>
        <xdr:cNvCxnSpPr/>
      </xdr:nvCxnSpPr>
      <xdr:spPr>
        <a:xfrm>
          <a:off x="20434300" y="690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45"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46"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47"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88736</xdr:rowOff>
    </xdr:from>
    <xdr:ext cx="469744" cy="259045"/>
    <xdr:sp macro="" textlink="">
      <xdr:nvSpPr>
        <xdr:cNvPr id="448" name="n_1mainValue【認定こども園・幼稚園・保育所】&#10;一人当たり面積"/>
        <xdr:cNvSpPr txBox="1"/>
      </xdr:nvSpPr>
      <xdr:spPr>
        <a:xfrm>
          <a:off x="21075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449" name="n_2mainValue【認定こども園・幼稚園・保育所】&#10;一人当たり面積"/>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79"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78740</xdr:rowOff>
    </xdr:from>
    <xdr:to>
      <xdr:col>72</xdr:col>
      <xdr:colOff>38100</xdr:colOff>
      <xdr:row>60</xdr:row>
      <xdr:rowOff>8890</xdr:rowOff>
    </xdr:to>
    <xdr:sp macro="" textlink="">
      <xdr:nvSpPr>
        <xdr:cNvPr id="483" name="フローチャート: 判断 482"/>
        <xdr:cNvSpPr/>
      </xdr:nvSpPr>
      <xdr:spPr>
        <a:xfrm>
          <a:off x="13652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489" name="楕円 488"/>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490" name="【学校施設】&#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491" name="楕円 490"/>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87630</xdr:rowOff>
    </xdr:to>
    <xdr:cxnSp macro="">
      <xdr:nvCxnSpPr>
        <xdr:cNvPr id="492" name="直線コネクタ 491"/>
        <xdr:cNvCxnSpPr/>
      </xdr:nvCxnSpPr>
      <xdr:spPr>
        <a:xfrm flipV="1">
          <a:off x="15481300" y="10001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38735</xdr:rowOff>
    </xdr:from>
    <xdr:to>
      <xdr:col>76</xdr:col>
      <xdr:colOff>165100</xdr:colOff>
      <xdr:row>58</xdr:row>
      <xdr:rowOff>140335</xdr:rowOff>
    </xdr:to>
    <xdr:sp macro="" textlink="">
      <xdr:nvSpPr>
        <xdr:cNvPr id="493" name="楕円 492"/>
        <xdr:cNvSpPr/>
      </xdr:nvSpPr>
      <xdr:spPr>
        <a:xfrm>
          <a:off x="14541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89535</xdr:rowOff>
    </xdr:to>
    <xdr:cxnSp macro="">
      <xdr:nvCxnSpPr>
        <xdr:cNvPr id="494" name="直線コネクタ 493"/>
        <xdr:cNvCxnSpPr/>
      </xdr:nvCxnSpPr>
      <xdr:spPr>
        <a:xfrm flipV="1">
          <a:off x="14592300" y="10031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95"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96"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25417</xdr:rowOff>
    </xdr:from>
    <xdr:ext cx="405111" cy="259045"/>
    <xdr:sp macro="" textlink="">
      <xdr:nvSpPr>
        <xdr:cNvPr id="497" name="n_3aveValue【学校施設】&#10;有形固定資産減価償却率"/>
        <xdr:cNvSpPr txBox="1"/>
      </xdr:nvSpPr>
      <xdr:spPr>
        <a:xfrm>
          <a:off x="13500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498" name="n_1mainValue【学校施設】&#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156862</xdr:rowOff>
    </xdr:from>
    <xdr:ext cx="405111" cy="259045"/>
    <xdr:sp macro="" textlink="">
      <xdr:nvSpPr>
        <xdr:cNvPr id="499" name="n_2mainValue【学校施設】&#10;有形固定資産減価償却率"/>
        <xdr:cNvSpPr txBox="1"/>
      </xdr:nvSpPr>
      <xdr:spPr>
        <a:xfrm>
          <a:off x="14389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27"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49784</xdr:rowOff>
    </xdr:from>
    <xdr:to>
      <xdr:col>102</xdr:col>
      <xdr:colOff>165100</xdr:colOff>
      <xdr:row>61</xdr:row>
      <xdr:rowOff>151384</xdr:rowOff>
    </xdr:to>
    <xdr:sp macro="" textlink="">
      <xdr:nvSpPr>
        <xdr:cNvPr id="531" name="フローチャート: 判断 530"/>
        <xdr:cNvSpPr/>
      </xdr:nvSpPr>
      <xdr:spPr>
        <a:xfrm>
          <a:off x="19494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116536</xdr:rowOff>
    </xdr:from>
    <xdr:to>
      <xdr:col>116</xdr:col>
      <xdr:colOff>114300</xdr:colOff>
      <xdr:row>64</xdr:row>
      <xdr:rowOff>46686</xdr:rowOff>
    </xdr:to>
    <xdr:sp macro="" textlink="">
      <xdr:nvSpPr>
        <xdr:cNvPr id="537" name="楕円 536"/>
        <xdr:cNvSpPr/>
      </xdr:nvSpPr>
      <xdr:spPr>
        <a:xfrm>
          <a:off x="22110700" y="109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31463</xdr:rowOff>
    </xdr:from>
    <xdr:ext cx="469744" cy="259045"/>
    <xdr:sp macro="" textlink="">
      <xdr:nvSpPr>
        <xdr:cNvPr id="538" name="【学校施設】&#10;一人当たり面積該当値テキスト"/>
        <xdr:cNvSpPr txBox="1"/>
      </xdr:nvSpPr>
      <xdr:spPr>
        <a:xfrm>
          <a:off x="22199600" y="108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116078</xdr:rowOff>
    </xdr:from>
    <xdr:to>
      <xdr:col>112</xdr:col>
      <xdr:colOff>38100</xdr:colOff>
      <xdr:row>64</xdr:row>
      <xdr:rowOff>46228</xdr:rowOff>
    </xdr:to>
    <xdr:sp macro="" textlink="">
      <xdr:nvSpPr>
        <xdr:cNvPr id="539" name="楕円 538"/>
        <xdr:cNvSpPr/>
      </xdr:nvSpPr>
      <xdr:spPr>
        <a:xfrm>
          <a:off x="21272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166878</xdr:rowOff>
    </xdr:from>
    <xdr:to>
      <xdr:col>116</xdr:col>
      <xdr:colOff>63500</xdr:colOff>
      <xdr:row>63</xdr:row>
      <xdr:rowOff>167336</xdr:rowOff>
    </xdr:to>
    <xdr:cxnSp macro="">
      <xdr:nvCxnSpPr>
        <xdr:cNvPr id="540" name="直線コネクタ 539"/>
        <xdr:cNvCxnSpPr/>
      </xdr:nvCxnSpPr>
      <xdr:spPr>
        <a:xfrm>
          <a:off x="21323300" y="1096822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115164</xdr:rowOff>
    </xdr:from>
    <xdr:to>
      <xdr:col>107</xdr:col>
      <xdr:colOff>101600</xdr:colOff>
      <xdr:row>64</xdr:row>
      <xdr:rowOff>45314</xdr:rowOff>
    </xdr:to>
    <xdr:sp macro="" textlink="">
      <xdr:nvSpPr>
        <xdr:cNvPr id="541" name="楕円 540"/>
        <xdr:cNvSpPr/>
      </xdr:nvSpPr>
      <xdr:spPr>
        <a:xfrm>
          <a:off x="20383500" y="109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165964</xdr:rowOff>
    </xdr:from>
    <xdr:to>
      <xdr:col>111</xdr:col>
      <xdr:colOff>177800</xdr:colOff>
      <xdr:row>63</xdr:row>
      <xdr:rowOff>166878</xdr:rowOff>
    </xdr:to>
    <xdr:cxnSp macro="">
      <xdr:nvCxnSpPr>
        <xdr:cNvPr id="542" name="直線コネクタ 541"/>
        <xdr:cNvCxnSpPr/>
      </xdr:nvCxnSpPr>
      <xdr:spPr>
        <a:xfrm>
          <a:off x="20434300" y="109673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4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4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167911</xdr:rowOff>
    </xdr:from>
    <xdr:ext cx="469744" cy="259045"/>
    <xdr:sp macro="" textlink="">
      <xdr:nvSpPr>
        <xdr:cNvPr id="545" name="n_3aveValue【学校施設】&#10;一人当たり面積"/>
        <xdr:cNvSpPr txBox="1"/>
      </xdr:nvSpPr>
      <xdr:spPr>
        <a:xfrm>
          <a:off x="19310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37355</xdr:rowOff>
    </xdr:from>
    <xdr:ext cx="469744" cy="259045"/>
    <xdr:sp macro="" textlink="">
      <xdr:nvSpPr>
        <xdr:cNvPr id="546" name="n_1mainValue【学校施設】&#10;一人当たり面積"/>
        <xdr:cNvSpPr txBox="1"/>
      </xdr:nvSpPr>
      <xdr:spPr>
        <a:xfrm>
          <a:off x="210757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36441</xdr:rowOff>
    </xdr:from>
    <xdr:ext cx="469744" cy="259045"/>
    <xdr:sp macro="" textlink="">
      <xdr:nvSpPr>
        <xdr:cNvPr id="547" name="n_2mainValue【学校施設】&#10;一人当たり面積"/>
        <xdr:cNvSpPr txBox="1"/>
      </xdr:nvSpPr>
      <xdr:spPr>
        <a:xfrm>
          <a:off x="20199427" y="1100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82" name="フローチャート: 判断 58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88" name="楕円 587"/>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589" name="【児童館】&#10;有形固定資産減価償却率該当値テキスト"/>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590" name="楕円 589"/>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152400</xdr:rowOff>
    </xdr:to>
    <xdr:cxnSp macro="">
      <xdr:nvCxnSpPr>
        <xdr:cNvPr id="591" name="直線コネクタ 590"/>
        <xdr:cNvCxnSpPr/>
      </xdr:nvCxnSpPr>
      <xdr:spPr>
        <a:xfrm flipV="1">
          <a:off x="15481300" y="141753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92" name="楕円 591"/>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15239</xdr:rowOff>
    </xdr:to>
    <xdr:cxnSp macro="">
      <xdr:nvCxnSpPr>
        <xdr:cNvPr id="593" name="直線コネクタ 592"/>
        <xdr:cNvCxnSpPr/>
      </xdr:nvCxnSpPr>
      <xdr:spPr>
        <a:xfrm flipV="1">
          <a:off x="14592300" y="14211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94"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95"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96" name="n_3aveValue【児童館】&#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597" name="n_1main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98" name="n_2mainValue【児童館】&#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25"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29" name="フローチャート: 判断 628"/>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635" name="楕円 634"/>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51325</xdr:rowOff>
    </xdr:from>
    <xdr:ext cx="469744" cy="259045"/>
    <xdr:sp macro="" textlink="">
      <xdr:nvSpPr>
        <xdr:cNvPr id="636" name="【児童館】&#10;一人当たり面積該当値テキスト"/>
        <xdr:cNvSpPr txBox="1"/>
      </xdr:nvSpPr>
      <xdr:spPr>
        <a:xfrm>
          <a:off x="22199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637" name="楕円 636"/>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638" name="直線コネクタ 637"/>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639" name="楕円 638"/>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83820</xdr:rowOff>
    </xdr:to>
    <xdr:cxnSp macro="">
      <xdr:nvCxnSpPr>
        <xdr:cNvPr id="640" name="直線コネクタ 639"/>
        <xdr:cNvCxnSpPr/>
      </xdr:nvCxnSpPr>
      <xdr:spPr>
        <a:xfrm flipV="1">
          <a:off x="20434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41"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42"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43"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644" name="n_1mainValue【児童館】&#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45" name="n_2main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・類似団体と比較して特に有形固定資産減価償却率が高くなっている施設は、認定こども園・幼稚園・保育所、学校施設、公営住宅の項目である。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保育所については、保育園の多くが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年代に建設されていることから、建築年数が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年前後と老朽化している。平成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年度に公共施設再配置計画を策定し、統廃合も含め計画的に子育て環境の整備に取り組んでいく必要がある。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学校施設については、建築年数が市内７校の小中学校のうち、６校が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年以上経過、そのうち３校が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令和２年度には岩倉南小学校本館の大規模改修を行うなど、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学校施設長寿命化計画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老朽化に伴う改修や整備を計画的に実施する必要がある。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類似団体と比較しても極めて高い数字となっている。セーフティネットのように一定水準の生活レベルを確保するために必要な施設ではあるが、厳しい財政状況や費用対効果から廃止を検討し、家賃補助の実施等により民間の賃貸住宅での代替をするなどよりよいサービスを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・道路の一人当たり延長が類似団体と比較して大きく低いのは、岩倉市の面積が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㎡と全国的にも小さい面積である地域性から、道路が少ないためであると考えられる。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80917</xdr:rowOff>
    </xdr:from>
    <xdr:to>
      <xdr:col>24</xdr:col>
      <xdr:colOff>114300</xdr:colOff>
      <xdr:row>36</xdr:row>
      <xdr:rowOff>11067</xdr:rowOff>
    </xdr:to>
    <xdr:sp macro="" textlink="">
      <xdr:nvSpPr>
        <xdr:cNvPr id="72" name="楕円 71"/>
        <xdr:cNvSpPr/>
      </xdr:nvSpPr>
      <xdr:spPr>
        <a:xfrm>
          <a:off x="4584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103794</xdr:rowOff>
    </xdr:from>
    <xdr:ext cx="405111" cy="259045"/>
    <xdr:sp macro="" textlink="">
      <xdr:nvSpPr>
        <xdr:cNvPr id="73" name="【図書館】&#10;有形固定資産減価償却率該当値テキスト"/>
        <xdr:cNvSpPr txBox="1"/>
      </xdr:nvSpPr>
      <xdr:spPr>
        <a:xfrm>
          <a:off x="4673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118473</xdr:rowOff>
    </xdr:from>
    <xdr:to>
      <xdr:col>20</xdr:col>
      <xdr:colOff>38100</xdr:colOff>
      <xdr:row>36</xdr:row>
      <xdr:rowOff>48623</xdr:rowOff>
    </xdr:to>
    <xdr:sp macro="" textlink="">
      <xdr:nvSpPr>
        <xdr:cNvPr id="74" name="楕円 73"/>
        <xdr:cNvSpPr/>
      </xdr:nvSpPr>
      <xdr:spPr>
        <a:xfrm>
          <a:off x="3746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131717</xdr:rowOff>
    </xdr:from>
    <xdr:to>
      <xdr:col>24</xdr:col>
      <xdr:colOff>63500</xdr:colOff>
      <xdr:row>35</xdr:row>
      <xdr:rowOff>169273</xdr:rowOff>
    </xdr:to>
    <xdr:cxnSp macro="">
      <xdr:nvCxnSpPr>
        <xdr:cNvPr id="75" name="直線コネクタ 74"/>
        <xdr:cNvCxnSpPr/>
      </xdr:nvCxnSpPr>
      <xdr:spPr>
        <a:xfrm flipV="1">
          <a:off x="3797300" y="613246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157661</xdr:rowOff>
    </xdr:from>
    <xdr:to>
      <xdr:col>15</xdr:col>
      <xdr:colOff>101600</xdr:colOff>
      <xdr:row>36</xdr:row>
      <xdr:rowOff>87811</xdr:rowOff>
    </xdr:to>
    <xdr:sp macro="" textlink="">
      <xdr:nvSpPr>
        <xdr:cNvPr id="76" name="楕円 75"/>
        <xdr:cNvSpPr/>
      </xdr:nvSpPr>
      <xdr:spPr>
        <a:xfrm>
          <a:off x="2857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169273</xdr:rowOff>
    </xdr:from>
    <xdr:to>
      <xdr:col>19</xdr:col>
      <xdr:colOff>177800</xdr:colOff>
      <xdr:row>36</xdr:row>
      <xdr:rowOff>37011</xdr:rowOff>
    </xdr:to>
    <xdr:cxnSp macro="">
      <xdr:nvCxnSpPr>
        <xdr:cNvPr id="77" name="直線コネクタ 76"/>
        <xdr:cNvCxnSpPr/>
      </xdr:nvCxnSpPr>
      <xdr:spPr>
        <a:xfrm flipV="1">
          <a:off x="2908300" y="617002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0"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65150</xdr:rowOff>
    </xdr:from>
    <xdr:ext cx="405111" cy="259045"/>
    <xdr:sp macro="" textlink="">
      <xdr:nvSpPr>
        <xdr:cNvPr id="81" name="n_1mainValue【図書館】&#10;有形固定資産減価償却率"/>
        <xdr:cNvSpPr txBox="1"/>
      </xdr:nvSpPr>
      <xdr:spPr>
        <a:xfrm>
          <a:off x="35820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104338</xdr:rowOff>
    </xdr:from>
    <xdr:ext cx="405111" cy="259045"/>
    <xdr:sp macro="" textlink="">
      <xdr:nvSpPr>
        <xdr:cNvPr id="82" name="n_2mainValue【図書館】&#10;有形固定資産減価償却率"/>
        <xdr:cNvSpPr txBox="1"/>
      </xdr:nvSpPr>
      <xdr:spPr>
        <a:xfrm>
          <a:off x="2705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142422</xdr:rowOff>
    </xdr:from>
    <xdr:to>
      <xdr:col>41</xdr:col>
      <xdr:colOff>101600</xdr:colOff>
      <xdr:row>40</xdr:row>
      <xdr:rowOff>72572</xdr:rowOff>
    </xdr:to>
    <xdr:sp macro="" textlink="">
      <xdr:nvSpPr>
        <xdr:cNvPr id="117" name="フローチャート: 判断 116"/>
        <xdr:cNvSpPr/>
      </xdr:nvSpPr>
      <xdr:spPr>
        <a:xfrm>
          <a:off x="7810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150585</xdr:rowOff>
    </xdr:from>
    <xdr:to>
      <xdr:col>55</xdr:col>
      <xdr:colOff>50800</xdr:colOff>
      <xdr:row>39</xdr:row>
      <xdr:rowOff>80735</xdr:rowOff>
    </xdr:to>
    <xdr:sp macro="" textlink="">
      <xdr:nvSpPr>
        <xdr:cNvPr id="123" name="楕円 122"/>
        <xdr:cNvSpPr/>
      </xdr:nvSpPr>
      <xdr:spPr>
        <a:xfrm>
          <a:off x="104267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129012</xdr:rowOff>
    </xdr:from>
    <xdr:ext cx="469744" cy="259045"/>
    <xdr:sp macro="" textlink="">
      <xdr:nvSpPr>
        <xdr:cNvPr id="124" name="【図書館】&#10;一人当たり面積該当値テキスト"/>
        <xdr:cNvSpPr txBox="1"/>
      </xdr:nvSpPr>
      <xdr:spPr>
        <a:xfrm>
          <a:off x="10515600" y="66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150585</xdr:rowOff>
    </xdr:from>
    <xdr:to>
      <xdr:col>50</xdr:col>
      <xdr:colOff>165100</xdr:colOff>
      <xdr:row>39</xdr:row>
      <xdr:rowOff>80735</xdr:rowOff>
    </xdr:to>
    <xdr:sp macro="" textlink="">
      <xdr:nvSpPr>
        <xdr:cNvPr id="125" name="楕円 124"/>
        <xdr:cNvSpPr/>
      </xdr:nvSpPr>
      <xdr:spPr>
        <a:xfrm>
          <a:off x="9588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29935</xdr:rowOff>
    </xdr:from>
    <xdr:to>
      <xdr:col>55</xdr:col>
      <xdr:colOff>0</xdr:colOff>
      <xdr:row>39</xdr:row>
      <xdr:rowOff>29935</xdr:rowOff>
    </xdr:to>
    <xdr:cxnSp macro="">
      <xdr:nvCxnSpPr>
        <xdr:cNvPr id="126" name="直線コネクタ 125"/>
        <xdr:cNvCxnSpPr/>
      </xdr:nvCxnSpPr>
      <xdr:spPr>
        <a:xfrm>
          <a:off x="9639300" y="6716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150585</xdr:rowOff>
    </xdr:from>
    <xdr:to>
      <xdr:col>46</xdr:col>
      <xdr:colOff>38100</xdr:colOff>
      <xdr:row>39</xdr:row>
      <xdr:rowOff>80735</xdr:rowOff>
    </xdr:to>
    <xdr:sp macro="" textlink="">
      <xdr:nvSpPr>
        <xdr:cNvPr id="127" name="楕円 126"/>
        <xdr:cNvSpPr/>
      </xdr:nvSpPr>
      <xdr:spPr>
        <a:xfrm>
          <a:off x="8699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29935</xdr:rowOff>
    </xdr:from>
    <xdr:to>
      <xdr:col>50</xdr:col>
      <xdr:colOff>114300</xdr:colOff>
      <xdr:row>39</xdr:row>
      <xdr:rowOff>29935</xdr:rowOff>
    </xdr:to>
    <xdr:cxnSp macro="">
      <xdr:nvCxnSpPr>
        <xdr:cNvPr id="128" name="直線コネクタ 127"/>
        <xdr:cNvCxnSpPr/>
      </xdr:nvCxnSpPr>
      <xdr:spPr>
        <a:xfrm>
          <a:off x="8750300" y="6716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29"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89099</xdr:rowOff>
    </xdr:from>
    <xdr:ext cx="469744" cy="259045"/>
    <xdr:sp macro="" textlink="">
      <xdr:nvSpPr>
        <xdr:cNvPr id="131" name="n_3aveValue【図書館】&#10;一人当たり面積"/>
        <xdr:cNvSpPr txBox="1"/>
      </xdr:nvSpPr>
      <xdr:spPr>
        <a:xfrm>
          <a:off x="7626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71862</xdr:rowOff>
    </xdr:from>
    <xdr:ext cx="469744" cy="259045"/>
    <xdr:sp macro="" textlink="">
      <xdr:nvSpPr>
        <xdr:cNvPr id="132" name="n_1mainValue【図書館】&#10;一人当たり面積"/>
        <xdr:cNvSpPr txBox="1"/>
      </xdr:nvSpPr>
      <xdr:spPr>
        <a:xfrm>
          <a:off x="93917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71862</xdr:rowOff>
    </xdr:from>
    <xdr:ext cx="469744" cy="259045"/>
    <xdr:sp macro="" textlink="">
      <xdr:nvSpPr>
        <xdr:cNvPr id="133" name="n_2mainValue【図書館】&#10;一人当たり面積"/>
        <xdr:cNvSpPr txBox="1"/>
      </xdr:nvSpPr>
      <xdr:spPr>
        <a:xfrm>
          <a:off x="85154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1"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47498</xdr:rowOff>
    </xdr:from>
    <xdr:to>
      <xdr:col>10</xdr:col>
      <xdr:colOff>165100</xdr:colOff>
      <xdr:row>61</xdr:row>
      <xdr:rowOff>149098</xdr:rowOff>
    </xdr:to>
    <xdr:sp macro="" textlink="">
      <xdr:nvSpPr>
        <xdr:cNvPr id="165" name="フローチャート: 判断 164"/>
        <xdr:cNvSpPr/>
      </xdr:nvSpPr>
      <xdr:spPr>
        <a:xfrm>
          <a:off x="1968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楕円 170"/>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72"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xdr:rowOff>
    </xdr:from>
    <xdr:to>
      <xdr:col>20</xdr:col>
      <xdr:colOff>38100</xdr:colOff>
      <xdr:row>61</xdr:row>
      <xdr:rowOff>103378</xdr:rowOff>
    </xdr:to>
    <xdr:sp macro="" textlink="">
      <xdr:nvSpPr>
        <xdr:cNvPr id="173" name="楕円 172"/>
        <xdr:cNvSpPr/>
      </xdr:nvSpPr>
      <xdr:spPr>
        <a:xfrm>
          <a:off x="3746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52578</xdr:rowOff>
    </xdr:from>
    <xdr:to>
      <xdr:col>24</xdr:col>
      <xdr:colOff>63500</xdr:colOff>
      <xdr:row>61</xdr:row>
      <xdr:rowOff>102870</xdr:rowOff>
    </xdr:to>
    <xdr:cxnSp macro="">
      <xdr:nvCxnSpPr>
        <xdr:cNvPr id="174" name="直線コネクタ 173"/>
        <xdr:cNvCxnSpPr/>
      </xdr:nvCxnSpPr>
      <xdr:spPr>
        <a:xfrm>
          <a:off x="3797300" y="105110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75" name="楕円 174"/>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52578</xdr:rowOff>
    </xdr:from>
    <xdr:to>
      <xdr:col>19</xdr:col>
      <xdr:colOff>177800</xdr:colOff>
      <xdr:row>61</xdr:row>
      <xdr:rowOff>114300</xdr:rowOff>
    </xdr:to>
    <xdr:cxnSp macro="">
      <xdr:nvCxnSpPr>
        <xdr:cNvPr id="176" name="直線コネクタ 175"/>
        <xdr:cNvCxnSpPr/>
      </xdr:nvCxnSpPr>
      <xdr:spPr>
        <a:xfrm flipV="1">
          <a:off x="2908300" y="1051102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7"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78"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165625</xdr:rowOff>
    </xdr:from>
    <xdr:ext cx="405111" cy="259045"/>
    <xdr:sp macro="" textlink="">
      <xdr:nvSpPr>
        <xdr:cNvPr id="179" name="n_3aveValue【体育館・プール】&#10;有形固定資産減価償却率"/>
        <xdr:cNvSpPr txBox="1"/>
      </xdr:nvSpPr>
      <xdr:spPr>
        <a:xfrm>
          <a:off x="1816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94505</xdr:rowOff>
    </xdr:from>
    <xdr:ext cx="405111" cy="259045"/>
    <xdr:sp macro="" textlink="">
      <xdr:nvSpPr>
        <xdr:cNvPr id="180" name="n_1main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81"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21590</xdr:rowOff>
    </xdr:from>
    <xdr:to>
      <xdr:col>41</xdr:col>
      <xdr:colOff>101600</xdr:colOff>
      <xdr:row>62</xdr:row>
      <xdr:rowOff>123190</xdr:rowOff>
    </xdr:to>
    <xdr:sp macro="" textlink="">
      <xdr:nvSpPr>
        <xdr:cNvPr id="214" name="フローチャート: 判断 213"/>
        <xdr:cNvSpPr/>
      </xdr:nvSpPr>
      <xdr:spPr>
        <a:xfrm>
          <a:off x="7810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129540</xdr:rowOff>
    </xdr:from>
    <xdr:to>
      <xdr:col>55</xdr:col>
      <xdr:colOff>50800</xdr:colOff>
      <xdr:row>63</xdr:row>
      <xdr:rowOff>59690</xdr:rowOff>
    </xdr:to>
    <xdr:sp macro="" textlink="">
      <xdr:nvSpPr>
        <xdr:cNvPr id="220" name="楕円 219"/>
        <xdr:cNvSpPr/>
      </xdr:nvSpPr>
      <xdr:spPr>
        <a:xfrm>
          <a:off x="104267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107967</xdr:rowOff>
    </xdr:from>
    <xdr:ext cx="469744" cy="259045"/>
    <xdr:sp macro="" textlink="">
      <xdr:nvSpPr>
        <xdr:cNvPr id="221" name="【体育館・プール】&#10;一人当たり面積該当値テキスト"/>
        <xdr:cNvSpPr txBox="1"/>
      </xdr:nvSpPr>
      <xdr:spPr>
        <a:xfrm>
          <a:off x="10515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129540</xdr:rowOff>
    </xdr:from>
    <xdr:to>
      <xdr:col>50</xdr:col>
      <xdr:colOff>165100</xdr:colOff>
      <xdr:row>63</xdr:row>
      <xdr:rowOff>59690</xdr:rowOff>
    </xdr:to>
    <xdr:sp macro="" textlink="">
      <xdr:nvSpPr>
        <xdr:cNvPr id="222" name="楕円 221"/>
        <xdr:cNvSpPr/>
      </xdr:nvSpPr>
      <xdr:spPr>
        <a:xfrm>
          <a:off x="9588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8890</xdr:rowOff>
    </xdr:from>
    <xdr:to>
      <xdr:col>55</xdr:col>
      <xdr:colOff>0</xdr:colOff>
      <xdr:row>63</xdr:row>
      <xdr:rowOff>8890</xdr:rowOff>
    </xdr:to>
    <xdr:cxnSp macro="">
      <xdr:nvCxnSpPr>
        <xdr:cNvPr id="223" name="直線コネクタ 222"/>
        <xdr:cNvCxnSpPr/>
      </xdr:nvCxnSpPr>
      <xdr:spPr>
        <a:xfrm>
          <a:off x="9639300" y="10810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129540</xdr:rowOff>
    </xdr:from>
    <xdr:to>
      <xdr:col>46</xdr:col>
      <xdr:colOff>38100</xdr:colOff>
      <xdr:row>63</xdr:row>
      <xdr:rowOff>59690</xdr:rowOff>
    </xdr:to>
    <xdr:sp macro="" textlink="">
      <xdr:nvSpPr>
        <xdr:cNvPr id="224" name="楕円 223"/>
        <xdr:cNvSpPr/>
      </xdr:nvSpPr>
      <xdr:spPr>
        <a:xfrm>
          <a:off x="8699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xdr:rowOff>
    </xdr:from>
    <xdr:to>
      <xdr:col>50</xdr:col>
      <xdr:colOff>114300</xdr:colOff>
      <xdr:row>63</xdr:row>
      <xdr:rowOff>8890</xdr:rowOff>
    </xdr:to>
    <xdr:cxnSp macro="">
      <xdr:nvCxnSpPr>
        <xdr:cNvPr id="225" name="直線コネクタ 224"/>
        <xdr:cNvCxnSpPr/>
      </xdr:nvCxnSpPr>
      <xdr:spPr>
        <a:xfrm>
          <a:off x="8750300" y="1081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28" name="n_3aveValue【体育館・プール】&#10;一人当たり面積"/>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50817</xdr:rowOff>
    </xdr:from>
    <xdr:ext cx="469744" cy="259045"/>
    <xdr:sp macro="" textlink="">
      <xdr:nvSpPr>
        <xdr:cNvPr id="229" name="n_1mainValue【体育館・プール】&#10;一人当たり面積"/>
        <xdr:cNvSpPr txBox="1"/>
      </xdr:nvSpPr>
      <xdr:spPr>
        <a:xfrm>
          <a:off x="93917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50817</xdr:rowOff>
    </xdr:from>
    <xdr:ext cx="469744" cy="259045"/>
    <xdr:sp macro="" textlink="">
      <xdr:nvSpPr>
        <xdr:cNvPr id="230" name="n_2mainValue【体育館・プール】&#10;一人当たり面積"/>
        <xdr:cNvSpPr txBox="1"/>
      </xdr:nvSpPr>
      <xdr:spPr>
        <a:xfrm>
          <a:off x="85154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7" name="直線コネクタ 2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8" name="テキスト ボックス 25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9" name="直線コネクタ 2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0" name="テキスト ボックス 2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1" name="直線コネクタ 2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2" name="テキスト ボックス 2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3" name="直線コネクタ 2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4" name="テキスト ボックス 2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5" name="直線コネクタ 2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6" name="テキスト ボックス 2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7" name="直線コネクタ 2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8" name="テキスト ボックス 26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272" name="直線コネクタ 271"/>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273"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274" name="直線コネクタ 273"/>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275"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276" name="直線コネクタ 275"/>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277"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278" name="フローチャート: 判断 277"/>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79" name="フローチャート: 判断 27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280" name="フローチャート: 判断 279"/>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281" name="フローチャート: 判断 280"/>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4173</xdr:rowOff>
    </xdr:from>
    <xdr:to>
      <xdr:col>24</xdr:col>
      <xdr:colOff>114300</xdr:colOff>
      <xdr:row>102</xdr:row>
      <xdr:rowOff>105773</xdr:rowOff>
    </xdr:to>
    <xdr:sp macro="" textlink="">
      <xdr:nvSpPr>
        <xdr:cNvPr id="287" name="楕円 286"/>
        <xdr:cNvSpPr/>
      </xdr:nvSpPr>
      <xdr:spPr>
        <a:xfrm>
          <a:off x="4584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27050</xdr:rowOff>
    </xdr:from>
    <xdr:ext cx="405111" cy="259045"/>
    <xdr:sp macro="" textlink="">
      <xdr:nvSpPr>
        <xdr:cNvPr id="288" name="【市民会館】&#10;有形固定資産減価償却率該当値テキスト"/>
        <xdr:cNvSpPr txBox="1"/>
      </xdr:nvSpPr>
      <xdr:spPr>
        <a:xfrm>
          <a:off x="4673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48261</xdr:rowOff>
    </xdr:from>
    <xdr:to>
      <xdr:col>20</xdr:col>
      <xdr:colOff>38100</xdr:colOff>
      <xdr:row>102</xdr:row>
      <xdr:rowOff>149861</xdr:rowOff>
    </xdr:to>
    <xdr:sp macro="" textlink="">
      <xdr:nvSpPr>
        <xdr:cNvPr id="289" name="楕円 288"/>
        <xdr:cNvSpPr/>
      </xdr:nvSpPr>
      <xdr:spPr>
        <a:xfrm>
          <a:off x="3746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54973</xdr:rowOff>
    </xdr:from>
    <xdr:to>
      <xdr:col>24</xdr:col>
      <xdr:colOff>63500</xdr:colOff>
      <xdr:row>102</xdr:row>
      <xdr:rowOff>99061</xdr:rowOff>
    </xdr:to>
    <xdr:cxnSp macro="">
      <xdr:nvCxnSpPr>
        <xdr:cNvPr id="290" name="直線コネクタ 289"/>
        <xdr:cNvCxnSpPr/>
      </xdr:nvCxnSpPr>
      <xdr:spPr>
        <a:xfrm flipV="1">
          <a:off x="3797300" y="17542873"/>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90714</xdr:rowOff>
    </xdr:from>
    <xdr:to>
      <xdr:col>15</xdr:col>
      <xdr:colOff>101600</xdr:colOff>
      <xdr:row>103</xdr:row>
      <xdr:rowOff>20864</xdr:rowOff>
    </xdr:to>
    <xdr:sp macro="" textlink="">
      <xdr:nvSpPr>
        <xdr:cNvPr id="291" name="楕円 290"/>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99061</xdr:rowOff>
    </xdr:from>
    <xdr:to>
      <xdr:col>19</xdr:col>
      <xdr:colOff>177800</xdr:colOff>
      <xdr:row>102</xdr:row>
      <xdr:rowOff>141514</xdr:rowOff>
    </xdr:to>
    <xdr:cxnSp macro="">
      <xdr:nvCxnSpPr>
        <xdr:cNvPr id="292" name="直線コネクタ 291"/>
        <xdr:cNvCxnSpPr/>
      </xdr:nvCxnSpPr>
      <xdr:spPr>
        <a:xfrm flipV="1">
          <a:off x="2908300" y="175869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29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294"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295"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166388</xdr:rowOff>
    </xdr:from>
    <xdr:ext cx="405111" cy="259045"/>
    <xdr:sp macro="" textlink="">
      <xdr:nvSpPr>
        <xdr:cNvPr id="296" name="n_1mainValue【市民会館】&#10;有形固定資産減価償却率"/>
        <xdr:cNvSpPr txBox="1"/>
      </xdr:nvSpPr>
      <xdr:spPr>
        <a:xfrm>
          <a:off x="3582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297" name="n_2mainValue【市民会館】&#10;有形固定資産減価償却率"/>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21" name="直線コネクタ 3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23" name="直線コネクタ 3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25" name="直線コネクタ 3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3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27" name="フローチャート: 判断 3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28" name="フローチャート: 判断 3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329" name="フローチャート: 判断 3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59689</xdr:rowOff>
    </xdr:from>
    <xdr:to>
      <xdr:col>41</xdr:col>
      <xdr:colOff>101600</xdr:colOff>
      <xdr:row>104</xdr:row>
      <xdr:rowOff>161289</xdr:rowOff>
    </xdr:to>
    <xdr:sp macro="" textlink="">
      <xdr:nvSpPr>
        <xdr:cNvPr id="330" name="フローチャート: 判断 329"/>
        <xdr:cNvSpPr/>
      </xdr:nvSpPr>
      <xdr:spPr>
        <a:xfrm>
          <a:off x="781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13970</xdr:rowOff>
    </xdr:from>
    <xdr:to>
      <xdr:col>55</xdr:col>
      <xdr:colOff>50800</xdr:colOff>
      <xdr:row>108</xdr:row>
      <xdr:rowOff>115570</xdr:rowOff>
    </xdr:to>
    <xdr:sp macro="" textlink="">
      <xdr:nvSpPr>
        <xdr:cNvPr id="336" name="楕円 335"/>
        <xdr:cNvSpPr/>
      </xdr:nvSpPr>
      <xdr:spPr>
        <a:xfrm>
          <a:off x="10426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100347</xdr:rowOff>
    </xdr:from>
    <xdr:ext cx="469744" cy="259045"/>
    <xdr:sp macro="" textlink="">
      <xdr:nvSpPr>
        <xdr:cNvPr id="337" name="【市民会館】&#10;一人当たり面積該当値テキスト"/>
        <xdr:cNvSpPr txBox="1"/>
      </xdr:nvSpPr>
      <xdr:spPr>
        <a:xfrm>
          <a:off x="105156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38" name="楕円 337"/>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64770</xdr:rowOff>
    </xdr:from>
    <xdr:to>
      <xdr:col>55</xdr:col>
      <xdr:colOff>0</xdr:colOff>
      <xdr:row>108</xdr:row>
      <xdr:rowOff>64770</xdr:rowOff>
    </xdr:to>
    <xdr:cxnSp macro="">
      <xdr:nvCxnSpPr>
        <xdr:cNvPr id="339" name="直線コネクタ 338"/>
        <xdr:cNvCxnSpPr/>
      </xdr:nvCxnSpPr>
      <xdr:spPr>
        <a:xfrm>
          <a:off x="9639300" y="1858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13970</xdr:rowOff>
    </xdr:from>
    <xdr:to>
      <xdr:col>46</xdr:col>
      <xdr:colOff>38100</xdr:colOff>
      <xdr:row>108</xdr:row>
      <xdr:rowOff>115570</xdr:rowOff>
    </xdr:to>
    <xdr:sp macro="" textlink="">
      <xdr:nvSpPr>
        <xdr:cNvPr id="340" name="楕円 339"/>
        <xdr:cNvSpPr/>
      </xdr:nvSpPr>
      <xdr:spPr>
        <a:xfrm>
          <a:off x="8699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64770</xdr:rowOff>
    </xdr:from>
    <xdr:to>
      <xdr:col>50</xdr:col>
      <xdr:colOff>114300</xdr:colOff>
      <xdr:row>108</xdr:row>
      <xdr:rowOff>64770</xdr:rowOff>
    </xdr:to>
    <xdr:cxnSp macro="">
      <xdr:nvCxnSpPr>
        <xdr:cNvPr id="341" name="直線コネクタ 340"/>
        <xdr:cNvCxnSpPr/>
      </xdr:nvCxnSpPr>
      <xdr:spPr>
        <a:xfrm>
          <a:off x="8750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342"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343"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6366</xdr:rowOff>
    </xdr:from>
    <xdr:ext cx="469744" cy="259045"/>
    <xdr:sp macro="" textlink="">
      <xdr:nvSpPr>
        <xdr:cNvPr id="344" name="n_3aveValue【市民会館】&#10;一人当たり面積"/>
        <xdr:cNvSpPr txBox="1"/>
      </xdr:nvSpPr>
      <xdr:spPr>
        <a:xfrm>
          <a:off x="7626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45"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106697</xdr:rowOff>
    </xdr:from>
    <xdr:ext cx="469744" cy="259045"/>
    <xdr:sp macro="" textlink="">
      <xdr:nvSpPr>
        <xdr:cNvPr id="346" name="n_2mainValue【市民会館】&#10;一人当たり面積"/>
        <xdr:cNvSpPr txBox="1"/>
      </xdr:nvSpPr>
      <xdr:spPr>
        <a:xfrm>
          <a:off x="8515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72" name="直線コネクタ 371"/>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73"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74" name="直線コネクタ 373"/>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75"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76" name="直線コネクタ 375"/>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377"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78" name="フローチャート: 判断 377"/>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79" name="フローチャート: 判断 378"/>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80" name="フローチャート: 判断 379"/>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35197</xdr:rowOff>
    </xdr:from>
    <xdr:to>
      <xdr:col>72</xdr:col>
      <xdr:colOff>38100</xdr:colOff>
      <xdr:row>37</xdr:row>
      <xdr:rowOff>136797</xdr:rowOff>
    </xdr:to>
    <xdr:sp macro="" textlink="">
      <xdr:nvSpPr>
        <xdr:cNvPr id="381" name="フローチャート: 判断 380"/>
        <xdr:cNvSpPr/>
      </xdr:nvSpPr>
      <xdr:spPr>
        <a:xfrm>
          <a:off x="13652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387" name="楕円 386"/>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388" name="【一般廃棄物処理施設】&#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389" name="楕円 388"/>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144780</xdr:rowOff>
    </xdr:to>
    <xdr:cxnSp macro="">
      <xdr:nvCxnSpPr>
        <xdr:cNvPr id="390" name="直線コネクタ 389"/>
        <xdr:cNvCxnSpPr/>
      </xdr:nvCxnSpPr>
      <xdr:spPr>
        <a:xfrm flipV="1">
          <a:off x="15481300" y="67741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160927</xdr:rowOff>
    </xdr:from>
    <xdr:to>
      <xdr:col>76</xdr:col>
      <xdr:colOff>165100</xdr:colOff>
      <xdr:row>40</xdr:row>
      <xdr:rowOff>91077</xdr:rowOff>
    </xdr:to>
    <xdr:sp macro="" textlink="">
      <xdr:nvSpPr>
        <xdr:cNvPr id="391" name="楕円 390"/>
        <xdr:cNvSpPr/>
      </xdr:nvSpPr>
      <xdr:spPr>
        <a:xfrm>
          <a:off x="14541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40277</xdr:rowOff>
    </xdr:to>
    <xdr:cxnSp macro="">
      <xdr:nvCxnSpPr>
        <xdr:cNvPr id="392" name="直線コネクタ 391"/>
        <xdr:cNvCxnSpPr/>
      </xdr:nvCxnSpPr>
      <xdr:spPr>
        <a:xfrm flipV="1">
          <a:off x="14592300" y="683133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393"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394"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153324</xdr:rowOff>
    </xdr:from>
    <xdr:ext cx="405111" cy="259045"/>
    <xdr:sp macro="" textlink="">
      <xdr:nvSpPr>
        <xdr:cNvPr id="395" name="n_3aveValue【一般廃棄物処理施設】&#10;有形固定資産減価償却率"/>
        <xdr:cNvSpPr txBox="1"/>
      </xdr:nvSpPr>
      <xdr:spPr>
        <a:xfrm>
          <a:off x="13500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396" name="n_1mainValue【一般廃棄物処理施設】&#10;有形固定資産減価償却率"/>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82204</xdr:rowOff>
    </xdr:from>
    <xdr:ext cx="405111" cy="259045"/>
    <xdr:sp macro="" textlink="">
      <xdr:nvSpPr>
        <xdr:cNvPr id="397" name="n_2mainValue【一般廃棄物処理施設】&#10;有形固定資産減価償却率"/>
        <xdr:cNvSpPr txBox="1"/>
      </xdr:nvSpPr>
      <xdr:spPr>
        <a:xfrm>
          <a:off x="14389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9" name="テキスト ボックス 4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1" name="テキスト ボックス 4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3" name="テキスト ボックス 4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5" name="テキスト ボックス 4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7" name="テキスト ボックス 4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9" name="テキスト ボックス 4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1" name="テキスト ボックス 4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23" name="直線コネクタ 4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25" name="直線コネクタ 4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27" name="直線コネクタ 4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28"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29" name="フローチャート: 判断 4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30" name="フローチャート: 判断 4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31" name="フローチャート: 判断 4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97389</xdr:rowOff>
    </xdr:from>
    <xdr:to>
      <xdr:col>102</xdr:col>
      <xdr:colOff>165100</xdr:colOff>
      <xdr:row>41</xdr:row>
      <xdr:rowOff>27539</xdr:rowOff>
    </xdr:to>
    <xdr:sp macro="" textlink="">
      <xdr:nvSpPr>
        <xdr:cNvPr id="432" name="フローチャート: 判断 431"/>
        <xdr:cNvSpPr/>
      </xdr:nvSpPr>
      <xdr:spPr>
        <a:xfrm>
          <a:off x="19494500" y="69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58269</xdr:rowOff>
    </xdr:from>
    <xdr:to>
      <xdr:col>116</xdr:col>
      <xdr:colOff>114300</xdr:colOff>
      <xdr:row>40</xdr:row>
      <xdr:rowOff>159869</xdr:rowOff>
    </xdr:to>
    <xdr:sp macro="" textlink="">
      <xdr:nvSpPr>
        <xdr:cNvPr id="438" name="楕円 437"/>
        <xdr:cNvSpPr/>
      </xdr:nvSpPr>
      <xdr:spPr>
        <a:xfrm>
          <a:off x="22110700" y="6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81146</xdr:rowOff>
    </xdr:from>
    <xdr:ext cx="534377" cy="259045"/>
    <xdr:sp macro="" textlink="">
      <xdr:nvSpPr>
        <xdr:cNvPr id="439" name="【一般廃棄物処理施設】&#10;一人当たり有形固定資産（償却資産）額該当値テキスト"/>
        <xdr:cNvSpPr txBox="1"/>
      </xdr:nvSpPr>
      <xdr:spPr>
        <a:xfrm>
          <a:off x="22199600" y="67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61616</xdr:rowOff>
    </xdr:from>
    <xdr:to>
      <xdr:col>112</xdr:col>
      <xdr:colOff>38100</xdr:colOff>
      <xdr:row>40</xdr:row>
      <xdr:rowOff>163216</xdr:rowOff>
    </xdr:to>
    <xdr:sp macro="" textlink="">
      <xdr:nvSpPr>
        <xdr:cNvPr id="440" name="楕円 439"/>
        <xdr:cNvSpPr/>
      </xdr:nvSpPr>
      <xdr:spPr>
        <a:xfrm>
          <a:off x="21272500" y="69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109069</xdr:rowOff>
    </xdr:from>
    <xdr:to>
      <xdr:col>116</xdr:col>
      <xdr:colOff>63500</xdr:colOff>
      <xdr:row>40</xdr:row>
      <xdr:rowOff>112416</xdr:rowOff>
    </xdr:to>
    <xdr:cxnSp macro="">
      <xdr:nvCxnSpPr>
        <xdr:cNvPr id="441" name="直線コネクタ 440"/>
        <xdr:cNvCxnSpPr/>
      </xdr:nvCxnSpPr>
      <xdr:spPr>
        <a:xfrm flipV="1">
          <a:off x="21323300" y="6967069"/>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63619</xdr:rowOff>
    </xdr:from>
    <xdr:to>
      <xdr:col>107</xdr:col>
      <xdr:colOff>101600</xdr:colOff>
      <xdr:row>40</xdr:row>
      <xdr:rowOff>165219</xdr:rowOff>
    </xdr:to>
    <xdr:sp macro="" textlink="">
      <xdr:nvSpPr>
        <xdr:cNvPr id="442" name="楕円 441"/>
        <xdr:cNvSpPr/>
      </xdr:nvSpPr>
      <xdr:spPr>
        <a:xfrm>
          <a:off x="20383500" y="6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112416</xdr:rowOff>
    </xdr:from>
    <xdr:to>
      <xdr:col>111</xdr:col>
      <xdr:colOff>177800</xdr:colOff>
      <xdr:row>40</xdr:row>
      <xdr:rowOff>114419</xdr:rowOff>
    </xdr:to>
    <xdr:cxnSp macro="">
      <xdr:nvCxnSpPr>
        <xdr:cNvPr id="443" name="直線コネクタ 442"/>
        <xdr:cNvCxnSpPr/>
      </xdr:nvCxnSpPr>
      <xdr:spPr>
        <a:xfrm flipV="1">
          <a:off x="20434300" y="6970416"/>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444"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445"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44066</xdr:rowOff>
    </xdr:from>
    <xdr:ext cx="534377" cy="259045"/>
    <xdr:sp macro="" textlink="">
      <xdr:nvSpPr>
        <xdr:cNvPr id="446" name="n_3aveValue【一般廃棄物処理施設】&#10;一人当たり有形固定資産（償却資産）額"/>
        <xdr:cNvSpPr txBox="1"/>
      </xdr:nvSpPr>
      <xdr:spPr>
        <a:xfrm>
          <a:off x="19278111" y="67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8293</xdr:rowOff>
    </xdr:from>
    <xdr:ext cx="534377" cy="259045"/>
    <xdr:sp macro="" textlink="">
      <xdr:nvSpPr>
        <xdr:cNvPr id="447" name="n_1mainValue【一般廃棄物処理施設】&#10;一人当たり有形固定資産（償却資産）額"/>
        <xdr:cNvSpPr txBox="1"/>
      </xdr:nvSpPr>
      <xdr:spPr>
        <a:xfrm>
          <a:off x="21043411" y="66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10296</xdr:rowOff>
    </xdr:from>
    <xdr:ext cx="534377" cy="259045"/>
    <xdr:sp macro="" textlink="">
      <xdr:nvSpPr>
        <xdr:cNvPr id="448" name="n_2mainValue【一般廃棄物処理施設】&#10;一人当たり有形固定資産（償却資産）額"/>
        <xdr:cNvSpPr txBox="1"/>
      </xdr:nvSpPr>
      <xdr:spPr>
        <a:xfrm>
          <a:off x="20167111" y="66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74" name="直線コネクタ 473"/>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5"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6" name="直線コネクタ 475"/>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77"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78" name="直線コネクタ 477"/>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79"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80" name="フローチャート: 判断 479"/>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81" name="フローチャート: 判断 480"/>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82" name="フローチャート: 判断 481"/>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16147</xdr:rowOff>
    </xdr:from>
    <xdr:to>
      <xdr:col>72</xdr:col>
      <xdr:colOff>38100</xdr:colOff>
      <xdr:row>60</xdr:row>
      <xdr:rowOff>117747</xdr:rowOff>
    </xdr:to>
    <xdr:sp macro="" textlink="">
      <xdr:nvSpPr>
        <xdr:cNvPr id="483" name="フローチャート: 判断 482"/>
        <xdr:cNvSpPr/>
      </xdr:nvSpPr>
      <xdr:spPr>
        <a:xfrm>
          <a:off x="13652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73297</xdr:rowOff>
    </xdr:from>
    <xdr:to>
      <xdr:col>85</xdr:col>
      <xdr:colOff>177800</xdr:colOff>
      <xdr:row>59</xdr:row>
      <xdr:rowOff>3447</xdr:rowOff>
    </xdr:to>
    <xdr:sp macro="" textlink="">
      <xdr:nvSpPr>
        <xdr:cNvPr id="489" name="楕円 488"/>
        <xdr:cNvSpPr/>
      </xdr:nvSpPr>
      <xdr:spPr>
        <a:xfrm>
          <a:off x="162687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96174</xdr:rowOff>
    </xdr:from>
    <xdr:ext cx="405111" cy="259045"/>
    <xdr:sp macro="" textlink="">
      <xdr:nvSpPr>
        <xdr:cNvPr id="490" name="【保健センター・保健所】&#10;有形固定資産減価償却率該当値テキスト"/>
        <xdr:cNvSpPr txBox="1"/>
      </xdr:nvSpPr>
      <xdr:spPr>
        <a:xfrm>
          <a:off x="16357600"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117384</xdr:rowOff>
    </xdr:from>
    <xdr:to>
      <xdr:col>81</xdr:col>
      <xdr:colOff>101600</xdr:colOff>
      <xdr:row>59</xdr:row>
      <xdr:rowOff>47534</xdr:rowOff>
    </xdr:to>
    <xdr:sp macro="" textlink="">
      <xdr:nvSpPr>
        <xdr:cNvPr id="491" name="楕円 490"/>
        <xdr:cNvSpPr/>
      </xdr:nvSpPr>
      <xdr:spPr>
        <a:xfrm>
          <a:off x="15430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58</xdr:row>
      <xdr:rowOff>168184</xdr:rowOff>
    </xdr:to>
    <xdr:cxnSp macro="">
      <xdr:nvCxnSpPr>
        <xdr:cNvPr id="492" name="直線コネクタ 491"/>
        <xdr:cNvCxnSpPr/>
      </xdr:nvCxnSpPr>
      <xdr:spPr>
        <a:xfrm flipV="1">
          <a:off x="15481300" y="100681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163104</xdr:rowOff>
    </xdr:from>
    <xdr:to>
      <xdr:col>76</xdr:col>
      <xdr:colOff>165100</xdr:colOff>
      <xdr:row>59</xdr:row>
      <xdr:rowOff>93254</xdr:rowOff>
    </xdr:to>
    <xdr:sp macro="" textlink="">
      <xdr:nvSpPr>
        <xdr:cNvPr id="493" name="楕円 492"/>
        <xdr:cNvSpPr/>
      </xdr:nvSpPr>
      <xdr:spPr>
        <a:xfrm>
          <a:off x="14541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168184</xdr:rowOff>
    </xdr:from>
    <xdr:to>
      <xdr:col>81</xdr:col>
      <xdr:colOff>50800</xdr:colOff>
      <xdr:row>59</xdr:row>
      <xdr:rowOff>42454</xdr:rowOff>
    </xdr:to>
    <xdr:cxnSp macro="">
      <xdr:nvCxnSpPr>
        <xdr:cNvPr id="494" name="直線コネクタ 493"/>
        <xdr:cNvCxnSpPr/>
      </xdr:nvCxnSpPr>
      <xdr:spPr>
        <a:xfrm flipV="1">
          <a:off x="14592300" y="101122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495"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496"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134274</xdr:rowOff>
    </xdr:from>
    <xdr:ext cx="405111" cy="259045"/>
    <xdr:sp macro="" textlink="">
      <xdr:nvSpPr>
        <xdr:cNvPr id="497" name="n_3aveValue【保健センター・保健所】&#10;有形固定資産減価償却率"/>
        <xdr:cNvSpPr txBox="1"/>
      </xdr:nvSpPr>
      <xdr:spPr>
        <a:xfrm>
          <a:off x="13500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64061</xdr:rowOff>
    </xdr:from>
    <xdr:ext cx="405111" cy="259045"/>
    <xdr:sp macro="" textlink="">
      <xdr:nvSpPr>
        <xdr:cNvPr id="498" name="n_1mainValue【保健センター・保健所】&#10;有形固定資産減価償却率"/>
        <xdr:cNvSpPr txBox="1"/>
      </xdr:nvSpPr>
      <xdr:spPr>
        <a:xfrm>
          <a:off x="15266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109781</xdr:rowOff>
    </xdr:from>
    <xdr:ext cx="405111" cy="259045"/>
    <xdr:sp macro="" textlink="">
      <xdr:nvSpPr>
        <xdr:cNvPr id="499" name="n_2mainValue【保健センター・保健所】&#10;有形固定資産減価償却率"/>
        <xdr:cNvSpPr txBox="1"/>
      </xdr:nvSpPr>
      <xdr:spPr>
        <a:xfrm>
          <a:off x="14389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23" name="直線コネクタ 5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25" name="直線コネクタ 5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27" name="直線コネクタ 5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29" name="フローチャート: 判断 5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30" name="フローチャート: 判断 5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31" name="フローチャート: 判断 5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32" name="フローチャート: 判断 5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538" name="楕円 537"/>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539"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540" name="楕円 539"/>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541" name="直線コネクタ 540"/>
        <xdr:cNvCxnSpPr/>
      </xdr:nvCxnSpPr>
      <xdr:spPr>
        <a:xfrm>
          <a:off x="21323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542" name="楕円 541"/>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543" name="直線コネクタ 542"/>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544"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45"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546"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547"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548"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73" name="直線コネクタ 572"/>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7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75" name="直線コネクタ 57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76"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77" name="直線コネクタ 576"/>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78"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9" name="フローチャート: 判断 578"/>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80" name="フローチャート: 判断 579"/>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81" name="フローチャート: 判断 580"/>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582" name="フローチャート: 判断 581"/>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107314</xdr:rowOff>
    </xdr:from>
    <xdr:to>
      <xdr:col>85</xdr:col>
      <xdr:colOff>177800</xdr:colOff>
      <xdr:row>82</xdr:row>
      <xdr:rowOff>37464</xdr:rowOff>
    </xdr:to>
    <xdr:sp macro="" textlink="">
      <xdr:nvSpPr>
        <xdr:cNvPr id="588" name="楕円 587"/>
        <xdr:cNvSpPr/>
      </xdr:nvSpPr>
      <xdr:spPr>
        <a:xfrm>
          <a:off x="16268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130191</xdr:rowOff>
    </xdr:from>
    <xdr:ext cx="405111" cy="259045"/>
    <xdr:sp macro="" textlink="">
      <xdr:nvSpPr>
        <xdr:cNvPr id="589" name="【消防施設】&#10;有形固定資産減価償却率該当値テキスト"/>
        <xdr:cNvSpPr txBox="1"/>
      </xdr:nvSpPr>
      <xdr:spPr>
        <a:xfrm>
          <a:off x="16357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590" name="楕円 589"/>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158114</xdr:rowOff>
    </xdr:from>
    <xdr:to>
      <xdr:col>85</xdr:col>
      <xdr:colOff>127000</xdr:colOff>
      <xdr:row>82</xdr:row>
      <xdr:rowOff>22861</xdr:rowOff>
    </xdr:to>
    <xdr:cxnSp macro="">
      <xdr:nvCxnSpPr>
        <xdr:cNvPr id="591" name="直線コネクタ 590"/>
        <xdr:cNvCxnSpPr/>
      </xdr:nvCxnSpPr>
      <xdr:spPr>
        <a:xfrm flipV="1">
          <a:off x="15481300" y="140455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592" name="楕円 591"/>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82</xdr:row>
      <xdr:rowOff>60961</xdr:rowOff>
    </xdr:to>
    <xdr:cxnSp macro="">
      <xdr:nvCxnSpPr>
        <xdr:cNvPr id="593" name="直線コネクタ 592"/>
        <xdr:cNvCxnSpPr/>
      </xdr:nvCxnSpPr>
      <xdr:spPr>
        <a:xfrm flipV="1">
          <a:off x="14592300" y="14081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94"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95"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596"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90188</xdr:rowOff>
    </xdr:from>
    <xdr:ext cx="405111" cy="259045"/>
    <xdr:sp macro="" textlink="">
      <xdr:nvSpPr>
        <xdr:cNvPr id="597" name="n_1mainValue【消防施設】&#10;有形固定資産減価償却率"/>
        <xdr:cNvSpPr txBox="1"/>
      </xdr:nvSpPr>
      <xdr:spPr>
        <a:xfrm>
          <a:off x="15266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598" name="n_2main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22" name="直線コネクタ 621"/>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2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24" name="直線コネクタ 62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25"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26" name="直線コネクタ 625"/>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27"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8" name="フローチャート: 判断 62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29" name="フローチャート: 判断 628"/>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30" name="フローチャート: 判断 629"/>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631" name="フローチャート: 判断 630"/>
        <xdr:cNvSpPr/>
      </xdr:nvSpPr>
      <xdr:spPr>
        <a:xfrm>
          <a:off x="19494500" y="1470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xdr:rowOff>
    </xdr:from>
    <xdr:to>
      <xdr:col>116</xdr:col>
      <xdr:colOff>114300</xdr:colOff>
      <xdr:row>86</xdr:row>
      <xdr:rowOff>102870</xdr:rowOff>
    </xdr:to>
    <xdr:sp macro="" textlink="">
      <xdr:nvSpPr>
        <xdr:cNvPr id="637" name="楕円 636"/>
        <xdr:cNvSpPr/>
      </xdr:nvSpPr>
      <xdr:spPr>
        <a:xfrm>
          <a:off x="221107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87647</xdr:rowOff>
    </xdr:from>
    <xdr:ext cx="469744" cy="259045"/>
    <xdr:sp macro="" textlink="">
      <xdr:nvSpPr>
        <xdr:cNvPr id="638" name="【消防施設】&#10;一人当たり面積該当値テキスト"/>
        <xdr:cNvSpPr txBox="1"/>
      </xdr:nvSpPr>
      <xdr:spPr>
        <a:xfrm>
          <a:off x="22199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xdr:rowOff>
    </xdr:from>
    <xdr:to>
      <xdr:col>112</xdr:col>
      <xdr:colOff>38100</xdr:colOff>
      <xdr:row>86</xdr:row>
      <xdr:rowOff>102870</xdr:rowOff>
    </xdr:to>
    <xdr:sp macro="" textlink="">
      <xdr:nvSpPr>
        <xdr:cNvPr id="639" name="楕円 638"/>
        <xdr:cNvSpPr/>
      </xdr:nvSpPr>
      <xdr:spPr>
        <a:xfrm>
          <a:off x="21272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52070</xdr:rowOff>
    </xdr:from>
    <xdr:to>
      <xdr:col>116</xdr:col>
      <xdr:colOff>63500</xdr:colOff>
      <xdr:row>86</xdr:row>
      <xdr:rowOff>52070</xdr:rowOff>
    </xdr:to>
    <xdr:cxnSp macro="">
      <xdr:nvCxnSpPr>
        <xdr:cNvPr id="640" name="直線コネクタ 639"/>
        <xdr:cNvCxnSpPr/>
      </xdr:nvCxnSpPr>
      <xdr:spPr>
        <a:xfrm>
          <a:off x="21323300" y="14796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xdr:rowOff>
    </xdr:from>
    <xdr:to>
      <xdr:col>107</xdr:col>
      <xdr:colOff>101600</xdr:colOff>
      <xdr:row>86</xdr:row>
      <xdr:rowOff>102870</xdr:rowOff>
    </xdr:to>
    <xdr:sp macro="" textlink="">
      <xdr:nvSpPr>
        <xdr:cNvPr id="641" name="楕円 640"/>
        <xdr:cNvSpPr/>
      </xdr:nvSpPr>
      <xdr:spPr>
        <a:xfrm>
          <a:off x="20383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52070</xdr:rowOff>
    </xdr:from>
    <xdr:to>
      <xdr:col>111</xdr:col>
      <xdr:colOff>177800</xdr:colOff>
      <xdr:row>86</xdr:row>
      <xdr:rowOff>52070</xdr:rowOff>
    </xdr:to>
    <xdr:cxnSp macro="">
      <xdr:nvCxnSpPr>
        <xdr:cNvPr id="642" name="直線コネクタ 641"/>
        <xdr:cNvCxnSpPr/>
      </xdr:nvCxnSpPr>
      <xdr:spPr>
        <a:xfrm>
          <a:off x="20434300" y="14796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43"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44"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74947</xdr:rowOff>
    </xdr:from>
    <xdr:ext cx="469744" cy="259045"/>
    <xdr:sp macro="" textlink="">
      <xdr:nvSpPr>
        <xdr:cNvPr id="645" name="n_3aveValue【消防施設】&#10;一人当たり面積"/>
        <xdr:cNvSpPr txBox="1"/>
      </xdr:nvSpPr>
      <xdr:spPr>
        <a:xfrm>
          <a:off x="19310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93997</xdr:rowOff>
    </xdr:from>
    <xdr:ext cx="469744" cy="259045"/>
    <xdr:sp macro="" textlink="">
      <xdr:nvSpPr>
        <xdr:cNvPr id="646" name="n_1mainValue【消防施設】&#10;一人当たり面積"/>
        <xdr:cNvSpPr txBox="1"/>
      </xdr:nvSpPr>
      <xdr:spPr>
        <a:xfrm>
          <a:off x="210757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93997</xdr:rowOff>
    </xdr:from>
    <xdr:ext cx="469744" cy="259045"/>
    <xdr:sp macro="" textlink="">
      <xdr:nvSpPr>
        <xdr:cNvPr id="647" name="n_2mainValue【消防施設】&#10;一人当たり面積"/>
        <xdr:cNvSpPr txBox="1"/>
      </xdr:nvSpPr>
      <xdr:spPr>
        <a:xfrm>
          <a:off x="201994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73" name="直線コネクタ 672"/>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74"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75" name="直線コネクタ 674"/>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76"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77" name="直線コネクタ 676"/>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8"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9" name="フローチャート: 判断 678"/>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80" name="フローチャート: 判断 679"/>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81" name="フローチャート: 判断 680"/>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682" name="フローチャート: 判断 681"/>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88" name="楕円 687"/>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689" name="【庁舎】&#10;有形固定資産減価償却率該当値テキスト"/>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690" name="楕円 689"/>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117021</xdr:rowOff>
    </xdr:to>
    <xdr:cxnSp macro="">
      <xdr:nvCxnSpPr>
        <xdr:cNvPr id="691" name="直線コネクタ 690"/>
        <xdr:cNvCxnSpPr/>
      </xdr:nvCxnSpPr>
      <xdr:spPr>
        <a:xfrm flipV="1">
          <a:off x="15481300" y="180898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692" name="楕円 691"/>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151312</xdr:rowOff>
    </xdr:to>
    <xdr:cxnSp macro="">
      <xdr:nvCxnSpPr>
        <xdr:cNvPr id="693" name="直線コネクタ 692"/>
        <xdr:cNvCxnSpPr/>
      </xdr:nvCxnSpPr>
      <xdr:spPr>
        <a:xfrm flipV="1">
          <a:off x="14592300" y="181192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694"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95"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696"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158948</xdr:rowOff>
    </xdr:from>
    <xdr:ext cx="405111" cy="259045"/>
    <xdr:sp macro="" textlink="">
      <xdr:nvSpPr>
        <xdr:cNvPr id="697" name="n_1mainValue【庁舎】&#10;有形固定資産減価償却率"/>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698" name="n_2mainValue【庁舎】&#10;有形固定資産減価償却率"/>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20" name="直線コネクタ 719"/>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22" name="直線コネクタ 7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23"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24" name="直線コネクタ 723"/>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25"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26" name="フローチャート: 判断 725"/>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27" name="フローチャート: 判断 726"/>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28" name="フローチャート: 判断 727"/>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119126</xdr:rowOff>
    </xdr:from>
    <xdr:to>
      <xdr:col>102</xdr:col>
      <xdr:colOff>165100</xdr:colOff>
      <xdr:row>105</xdr:row>
      <xdr:rowOff>49276</xdr:rowOff>
    </xdr:to>
    <xdr:sp macro="" textlink="">
      <xdr:nvSpPr>
        <xdr:cNvPr id="729" name="フローチャート: 判断 728"/>
        <xdr:cNvSpPr/>
      </xdr:nvSpPr>
      <xdr:spPr>
        <a:xfrm>
          <a:off x="194945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735" name="楕円 734"/>
        <xdr:cNvSpPr/>
      </xdr:nvSpPr>
      <xdr:spPr>
        <a:xfrm>
          <a:off x="22110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19829</xdr:rowOff>
    </xdr:from>
    <xdr:ext cx="469744" cy="259045"/>
    <xdr:sp macro="" textlink="">
      <xdr:nvSpPr>
        <xdr:cNvPr id="736" name="【庁舎】&#10;一人当たり面積該当値テキスト"/>
        <xdr:cNvSpPr txBox="1"/>
      </xdr:nvSpPr>
      <xdr:spPr>
        <a:xfrm>
          <a:off x="22199600"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41402</xdr:rowOff>
    </xdr:from>
    <xdr:to>
      <xdr:col>112</xdr:col>
      <xdr:colOff>38100</xdr:colOff>
      <xdr:row>105</xdr:row>
      <xdr:rowOff>143002</xdr:rowOff>
    </xdr:to>
    <xdr:sp macro="" textlink="">
      <xdr:nvSpPr>
        <xdr:cNvPr id="737" name="楕円 736"/>
        <xdr:cNvSpPr/>
      </xdr:nvSpPr>
      <xdr:spPr>
        <a:xfrm>
          <a:off x="2127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92202</xdr:rowOff>
    </xdr:from>
    <xdr:to>
      <xdr:col>116</xdr:col>
      <xdr:colOff>63500</xdr:colOff>
      <xdr:row>105</xdr:row>
      <xdr:rowOff>92202</xdr:rowOff>
    </xdr:to>
    <xdr:cxnSp macro="">
      <xdr:nvCxnSpPr>
        <xdr:cNvPr id="738" name="直線コネクタ 737"/>
        <xdr:cNvCxnSpPr/>
      </xdr:nvCxnSpPr>
      <xdr:spPr>
        <a:xfrm>
          <a:off x="21323300" y="18094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39" name="楕円 738"/>
        <xdr:cNvSpPr/>
      </xdr:nvSpPr>
      <xdr:spPr>
        <a:xfrm>
          <a:off x="20383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92202</xdr:rowOff>
    </xdr:from>
    <xdr:to>
      <xdr:col>111</xdr:col>
      <xdr:colOff>177800</xdr:colOff>
      <xdr:row>105</xdr:row>
      <xdr:rowOff>92202</xdr:rowOff>
    </xdr:to>
    <xdr:cxnSp macro="">
      <xdr:nvCxnSpPr>
        <xdr:cNvPr id="740" name="直線コネクタ 739"/>
        <xdr:cNvCxnSpPr/>
      </xdr:nvCxnSpPr>
      <xdr:spPr>
        <a:xfrm>
          <a:off x="20434300" y="1809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41"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42"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65803</xdr:rowOff>
    </xdr:from>
    <xdr:ext cx="469744" cy="259045"/>
    <xdr:sp macro="" textlink="">
      <xdr:nvSpPr>
        <xdr:cNvPr id="743" name="n_3aveValue【庁舎】&#10;一人当たり面積"/>
        <xdr:cNvSpPr txBox="1"/>
      </xdr:nvSpPr>
      <xdr:spPr>
        <a:xfrm>
          <a:off x="19310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134129</xdr:rowOff>
    </xdr:from>
    <xdr:ext cx="469744" cy="259045"/>
    <xdr:sp macro="" textlink="">
      <xdr:nvSpPr>
        <xdr:cNvPr id="744" name="n_1mainValue【庁舎】&#10;一人当たり面積"/>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745" name="n_2mainValue【庁舎】&#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・類似団体と比較して特に有形固定資産減価償却率が高くなっている施設は、図書館、保健センター・保健所、市民会館の項目である。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きている。駅の近隣に立地しており、利用者の利便性を踏まえると敷地を活用し、より利便性の向上が期待できるような他施設との複合化を検討し、市民サービスの拠点になるような施設の整備、運営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保健センターについては、休日急病診療所の建築年数が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年経過し老朽化が進んでいる。改築ではなく他施設との複合化などを検討し、より利便性の向上や施設間の相乗効果が期待できる施設となるよう検討していく必要がある。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市民会館については、市民プラザの建築年数が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る。駅の近隣に立地しており、利用者の利便性を踏まえると敷地を活用し、より利便性の向上が期待できるような他施設との複合化を検討していくことが必要である。また、多目的ホールや会議室は他の施設と重複する機能であることから、複合化の際には利用状況や稼働率を基に施設規模の適正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・類似団体と比較して特に有形固定資産減価償却率が低くなっている施設は、一般廃棄物処理施設の項目であり、要因としては小牧岩倉衛生組合のごみ処理施設を更新したためである。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財政力指数は、県平均を下回っているものの、全国平均や類似団体平均を大きく上回る値となっている。平成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となっている。また、単年度の値では前年度と同様の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年度においては、基準財政需要額の伸び率を基準財政収入額の伸び率が上回ったことで改善が見られた。基準財政収入額の増要因としては、個人市民税や固定資産税の増加等がある。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27517</xdr:rowOff>
    </xdr:to>
    <xdr:cxnSp macro="">
      <xdr:nvCxnSpPr>
        <xdr:cNvPr id="69" name="直線コネクタ 68"/>
        <xdr:cNvCxnSpPr/>
      </xdr:nvCxnSpPr>
      <xdr:spPr>
        <a:xfrm flipV="1">
          <a:off x="4114800" y="65225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47625</xdr:rowOff>
    </xdr:to>
    <xdr:cxnSp macro="">
      <xdr:nvCxnSpPr>
        <xdr:cNvPr id="72" name="直線コネクタ 71"/>
        <xdr:cNvCxnSpPr/>
      </xdr:nvCxnSpPr>
      <xdr:spPr>
        <a:xfrm flipV="1">
          <a:off x="3225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67733</xdr:rowOff>
    </xdr:to>
    <xdr:cxnSp macro="">
      <xdr:nvCxnSpPr>
        <xdr:cNvPr id="75" name="直線コネクタ 74"/>
        <xdr:cNvCxnSpPr/>
      </xdr:nvCxnSpPr>
      <xdr:spPr>
        <a:xfrm flipV="1">
          <a:off x="2336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87842</xdr:rowOff>
    </xdr:to>
    <xdr:cxnSp macro="">
      <xdr:nvCxnSpPr>
        <xdr:cNvPr id="78" name="直線コネクタ 77"/>
        <xdr:cNvCxnSpPr/>
      </xdr:nvCxnSpPr>
      <xdr:spPr>
        <a:xfrm flipV="1">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88.1</a:t>
          </a:r>
          <a:r>
            <a:rPr kumimoji="1" lang="ja-JP" altLang="en-US" sz="1300">
              <a:latin typeface="ＭＳ Ｐゴシック" panose="020B0600070205080204" pitchFamily="50" charset="-128"/>
              <a:ea typeface="ＭＳ Ｐゴシック" panose="020B0600070205080204" pitchFamily="50" charset="-128"/>
            </a:rPr>
            <a:t>％となったが、類似団体平均、全国平均、県平均のいずれと比較しても良好な値である。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としては、分母を構成する経常一般財源等のうち個人市民税、固定資産税等が増となったことで、分母全体では増となった、一方、分子を構成する経常経費充当一般財源等では、補助費等・公債費・人件費充当額が増となったことで、分子全体でも増となった。よって、分母の伸び率を分子の伸び率が上回ったことで比率が上昇した。引き続き、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3556</xdr:rowOff>
    </xdr:to>
    <xdr:cxnSp macro="">
      <xdr:nvCxnSpPr>
        <xdr:cNvPr id="130" name="直線コネクタ 129"/>
        <xdr:cNvCxnSpPr/>
      </xdr:nvCxnSpPr>
      <xdr:spPr>
        <a:xfrm>
          <a:off x="4114800" y="1033653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39878</xdr:rowOff>
    </xdr:from>
    <xdr:to>
      <xdr:col>19</xdr:col>
      <xdr:colOff>133350</xdr:colOff>
      <xdr:row>60</xdr:row>
      <xdr:rowOff>49530</xdr:rowOff>
    </xdr:to>
    <xdr:cxnSp macro="">
      <xdr:nvCxnSpPr>
        <xdr:cNvPr id="133" name="直線コネクタ 132"/>
        <xdr:cNvCxnSpPr/>
      </xdr:nvCxnSpPr>
      <xdr:spPr>
        <a:xfrm>
          <a:off x="3225800" y="103268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39878</xdr:rowOff>
    </xdr:to>
    <xdr:cxnSp macro="">
      <xdr:nvCxnSpPr>
        <xdr:cNvPr id="136" name="直線コネクタ 135"/>
        <xdr:cNvCxnSpPr/>
      </xdr:nvCxnSpPr>
      <xdr:spPr>
        <a:xfrm>
          <a:off x="2336800" y="1011453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1270</xdr:rowOff>
    </xdr:to>
    <xdr:cxnSp macro="">
      <xdr:nvCxnSpPr>
        <xdr:cNvPr id="139" name="直線コネクタ 138"/>
        <xdr:cNvCxnSpPr/>
      </xdr:nvCxnSpPr>
      <xdr:spPr>
        <a:xfrm flipV="1">
          <a:off x="1447800" y="1011453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0" name="フローチャート: 判断 139"/>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1" name="テキスト ボックス 140"/>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9" name="楕円 148"/>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140733</xdr:rowOff>
    </xdr:from>
    <xdr:ext cx="762000" cy="259045"/>
    <xdr:sp macro="" textlink="">
      <xdr:nvSpPr>
        <xdr:cNvPr id="150"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1" name="楕円 150"/>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2" name="テキスト ボックス 151"/>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160528</xdr:rowOff>
    </xdr:from>
    <xdr:to>
      <xdr:col>15</xdr:col>
      <xdr:colOff>133350</xdr:colOff>
      <xdr:row>60</xdr:row>
      <xdr:rowOff>90678</xdr:rowOff>
    </xdr:to>
    <xdr:sp macro="" textlink="">
      <xdr:nvSpPr>
        <xdr:cNvPr id="153" name="楕円 152"/>
        <xdr:cNvSpPr/>
      </xdr:nvSpPr>
      <xdr:spPr>
        <a:xfrm>
          <a:off x="3175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100855</xdr:rowOff>
    </xdr:from>
    <xdr:ext cx="762000" cy="259045"/>
    <xdr:sp macro="" textlink="">
      <xdr:nvSpPr>
        <xdr:cNvPr id="154" name="テキスト ボックス 153"/>
        <xdr:cNvSpPr txBox="1"/>
      </xdr:nvSpPr>
      <xdr:spPr>
        <a:xfrm>
          <a:off x="2844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119634</xdr:rowOff>
    </xdr:from>
    <xdr:to>
      <xdr:col>11</xdr:col>
      <xdr:colOff>82550</xdr:colOff>
      <xdr:row>59</xdr:row>
      <xdr:rowOff>49784</xdr:rowOff>
    </xdr:to>
    <xdr:sp macro="" textlink="">
      <xdr:nvSpPr>
        <xdr:cNvPr id="155" name="楕円 154"/>
        <xdr:cNvSpPr/>
      </xdr:nvSpPr>
      <xdr:spPr>
        <a:xfrm>
          <a:off x="2286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59961</xdr:rowOff>
    </xdr:from>
    <xdr:ext cx="762000" cy="259045"/>
    <xdr:sp macro="" textlink="">
      <xdr:nvSpPr>
        <xdr:cNvPr id="156" name="テキスト ボックス 155"/>
        <xdr:cNvSpPr txBox="1"/>
      </xdr:nvSpPr>
      <xdr:spPr>
        <a:xfrm>
          <a:off x="1955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7" name="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口１人当たり人件費、物件費及び維持補修費の合計額は、類似団体平均、全国平均、県平均のいずれと比較しても下回っており、特に類似団体平均と比較すると３万円程度下回っている。これは、高い割合を占める人件費と物件費のいずれもが類似団体平均を大きく下回っているため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しかし、人件費、物件費ともに増となったことで、前年度と比べ大きく増となっている。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今後も、職員数・給与の適正化、経常経費や事務事業の見直しに努め、コスト削減を図っていく。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94157</xdr:rowOff>
    </xdr:from>
    <xdr:to>
      <xdr:col>23</xdr:col>
      <xdr:colOff>133350</xdr:colOff>
      <xdr:row>80</xdr:row>
      <xdr:rowOff>124771</xdr:rowOff>
    </xdr:to>
    <xdr:cxnSp macro="">
      <xdr:nvCxnSpPr>
        <xdr:cNvPr id="193" name="直線コネクタ 192"/>
        <xdr:cNvCxnSpPr/>
      </xdr:nvCxnSpPr>
      <xdr:spPr>
        <a:xfrm>
          <a:off x="4114800" y="13810157"/>
          <a:ext cx="8382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91922</xdr:rowOff>
    </xdr:from>
    <xdr:to>
      <xdr:col>19</xdr:col>
      <xdr:colOff>133350</xdr:colOff>
      <xdr:row>80</xdr:row>
      <xdr:rowOff>94157</xdr:rowOff>
    </xdr:to>
    <xdr:cxnSp macro="">
      <xdr:nvCxnSpPr>
        <xdr:cNvPr id="196" name="直線コネクタ 195"/>
        <xdr:cNvCxnSpPr/>
      </xdr:nvCxnSpPr>
      <xdr:spPr>
        <a:xfrm>
          <a:off x="3225800" y="13807922"/>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66810</xdr:rowOff>
    </xdr:from>
    <xdr:to>
      <xdr:col>15</xdr:col>
      <xdr:colOff>82550</xdr:colOff>
      <xdr:row>80</xdr:row>
      <xdr:rowOff>91922</xdr:rowOff>
    </xdr:to>
    <xdr:cxnSp macro="">
      <xdr:nvCxnSpPr>
        <xdr:cNvPr id="199" name="直線コネクタ 198"/>
        <xdr:cNvCxnSpPr/>
      </xdr:nvCxnSpPr>
      <xdr:spPr>
        <a:xfrm>
          <a:off x="2336800" y="13782810"/>
          <a:ext cx="889000" cy="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65387</xdr:rowOff>
    </xdr:from>
    <xdr:to>
      <xdr:col>11</xdr:col>
      <xdr:colOff>31750</xdr:colOff>
      <xdr:row>80</xdr:row>
      <xdr:rowOff>66810</xdr:rowOff>
    </xdr:to>
    <xdr:cxnSp macro="">
      <xdr:nvCxnSpPr>
        <xdr:cNvPr id="202" name="直線コネクタ 201"/>
        <xdr:cNvCxnSpPr/>
      </xdr:nvCxnSpPr>
      <xdr:spPr>
        <a:xfrm>
          <a:off x="1447800" y="13781387"/>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22223</xdr:rowOff>
    </xdr:from>
    <xdr:to>
      <xdr:col>11</xdr:col>
      <xdr:colOff>82550</xdr:colOff>
      <xdr:row>82</xdr:row>
      <xdr:rowOff>123823</xdr:rowOff>
    </xdr:to>
    <xdr:sp macro="" textlink="">
      <xdr:nvSpPr>
        <xdr:cNvPr id="203" name="フローチャート: 判断 202"/>
        <xdr:cNvSpPr/>
      </xdr:nvSpPr>
      <xdr:spPr>
        <a:xfrm>
          <a:off x="2286000" y="1408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108600</xdr:rowOff>
    </xdr:from>
    <xdr:ext cx="762000" cy="259045"/>
    <xdr:sp macro="" textlink="">
      <xdr:nvSpPr>
        <xdr:cNvPr id="204" name="テキスト ボックス 203"/>
        <xdr:cNvSpPr txBox="1"/>
      </xdr:nvSpPr>
      <xdr:spPr>
        <a:xfrm>
          <a:off x="1955800" y="1416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73971</xdr:rowOff>
    </xdr:from>
    <xdr:to>
      <xdr:col>23</xdr:col>
      <xdr:colOff>184150</xdr:colOff>
      <xdr:row>81</xdr:row>
      <xdr:rowOff>4121</xdr:rowOff>
    </xdr:to>
    <xdr:sp macro="" textlink="">
      <xdr:nvSpPr>
        <xdr:cNvPr id="212" name="楕円 211"/>
        <xdr:cNvSpPr/>
      </xdr:nvSpPr>
      <xdr:spPr>
        <a:xfrm>
          <a:off x="4902200" y="13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166698</xdr:rowOff>
    </xdr:from>
    <xdr:ext cx="762000" cy="259045"/>
    <xdr:sp macro="" textlink="">
      <xdr:nvSpPr>
        <xdr:cNvPr id="213" name="人件費・物件費等の状況該当値テキスト"/>
        <xdr:cNvSpPr txBox="1"/>
      </xdr:nvSpPr>
      <xdr:spPr>
        <a:xfrm>
          <a:off x="5041900" y="1371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43357</xdr:rowOff>
    </xdr:from>
    <xdr:to>
      <xdr:col>19</xdr:col>
      <xdr:colOff>184150</xdr:colOff>
      <xdr:row>80</xdr:row>
      <xdr:rowOff>144957</xdr:rowOff>
    </xdr:to>
    <xdr:sp macro="" textlink="">
      <xdr:nvSpPr>
        <xdr:cNvPr id="214" name="楕円 213"/>
        <xdr:cNvSpPr/>
      </xdr:nvSpPr>
      <xdr:spPr>
        <a:xfrm>
          <a:off x="4064000" y="137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155134</xdr:rowOff>
    </xdr:from>
    <xdr:ext cx="736600" cy="259045"/>
    <xdr:sp macro="" textlink="">
      <xdr:nvSpPr>
        <xdr:cNvPr id="215" name="テキスト ボックス 214"/>
        <xdr:cNvSpPr txBox="1"/>
      </xdr:nvSpPr>
      <xdr:spPr>
        <a:xfrm>
          <a:off x="3733800" y="1352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41122</xdr:rowOff>
    </xdr:from>
    <xdr:to>
      <xdr:col>15</xdr:col>
      <xdr:colOff>133350</xdr:colOff>
      <xdr:row>80</xdr:row>
      <xdr:rowOff>142722</xdr:rowOff>
    </xdr:to>
    <xdr:sp macro="" textlink="">
      <xdr:nvSpPr>
        <xdr:cNvPr id="216" name="楕円 215"/>
        <xdr:cNvSpPr/>
      </xdr:nvSpPr>
      <xdr:spPr>
        <a:xfrm>
          <a:off x="3175000" y="137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152899</xdr:rowOff>
    </xdr:from>
    <xdr:ext cx="762000" cy="259045"/>
    <xdr:sp macro="" textlink="">
      <xdr:nvSpPr>
        <xdr:cNvPr id="217" name="テキスト ボックス 216"/>
        <xdr:cNvSpPr txBox="1"/>
      </xdr:nvSpPr>
      <xdr:spPr>
        <a:xfrm>
          <a:off x="2844800" y="135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16010</xdr:rowOff>
    </xdr:from>
    <xdr:to>
      <xdr:col>11</xdr:col>
      <xdr:colOff>82550</xdr:colOff>
      <xdr:row>80</xdr:row>
      <xdr:rowOff>117610</xdr:rowOff>
    </xdr:to>
    <xdr:sp macro="" textlink="">
      <xdr:nvSpPr>
        <xdr:cNvPr id="218" name="楕円 217"/>
        <xdr:cNvSpPr/>
      </xdr:nvSpPr>
      <xdr:spPr>
        <a:xfrm>
          <a:off x="2286000" y="13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127787</xdr:rowOff>
    </xdr:from>
    <xdr:ext cx="762000" cy="259045"/>
    <xdr:sp macro="" textlink="">
      <xdr:nvSpPr>
        <xdr:cNvPr id="219" name="テキスト ボックス 218"/>
        <xdr:cNvSpPr txBox="1"/>
      </xdr:nvSpPr>
      <xdr:spPr>
        <a:xfrm>
          <a:off x="1955800" y="1350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14587</xdr:rowOff>
    </xdr:from>
    <xdr:to>
      <xdr:col>7</xdr:col>
      <xdr:colOff>31750</xdr:colOff>
      <xdr:row>80</xdr:row>
      <xdr:rowOff>116187</xdr:rowOff>
    </xdr:to>
    <xdr:sp macro="" textlink="">
      <xdr:nvSpPr>
        <xdr:cNvPr id="220" name="楕円 219"/>
        <xdr:cNvSpPr/>
      </xdr:nvSpPr>
      <xdr:spPr>
        <a:xfrm>
          <a:off x="1397000" y="137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126364</xdr:rowOff>
    </xdr:from>
    <xdr:ext cx="762000" cy="259045"/>
    <xdr:sp macro="" textlink="">
      <xdr:nvSpPr>
        <xdr:cNvPr id="221" name="テキスト ボックス 220"/>
        <xdr:cNvSpPr txBox="1"/>
      </xdr:nvSpPr>
      <xdr:spPr>
        <a:xfrm>
          <a:off x="1066800" y="1349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年４月のラスパイレス指数は</a:t>
          </a:r>
          <a:r>
            <a:rPr kumimoji="1" lang="en-US" altLang="ja-JP" sz="1300">
              <a:latin typeface="ＭＳ Ｐゴシック" panose="020B0600070205080204" pitchFamily="50" charset="-128"/>
              <a:ea typeface="ＭＳ Ｐゴシック" panose="020B0600070205080204" pitchFamily="50" charset="-128"/>
            </a:rPr>
            <a:t>100.4</a:t>
          </a:r>
          <a:r>
            <a:rPr kumimoji="1" lang="ja-JP" altLang="en-US" sz="1300">
              <a:latin typeface="ＭＳ Ｐゴシック" panose="020B0600070205080204" pitchFamily="50" charset="-128"/>
              <a:ea typeface="ＭＳ Ｐゴシック" panose="020B0600070205080204" pitchFamily="50" charset="-128"/>
            </a:rPr>
            <a:t>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減少した。これまでに、職員給料の独自カットや昇給抑制を行いながら、ラスパイレス指数の適正化に努めてきた。</a:t>
          </a:r>
        </a:p>
        <a:p>
          <a:r>
            <a:rPr kumimoji="1" lang="ja-JP" altLang="en-US" sz="1300">
              <a:latin typeface="ＭＳ Ｐゴシック" panose="020B0600070205080204" pitchFamily="50" charset="-128"/>
              <a:ea typeface="ＭＳ Ｐゴシック" panose="020B0600070205080204" pitchFamily="50" charset="-128"/>
            </a:rPr>
            <a:t>　しかし、まだ全国的に見てもラスパイレス指数が高い水準にあるため、今後も、市の財政状況等なども踏まえつつ、更なる改善に努めていきたい。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89</xdr:row>
      <xdr:rowOff>104321</xdr:rowOff>
    </xdr:to>
    <xdr:cxnSp macro="">
      <xdr:nvCxnSpPr>
        <xdr:cNvPr id="257" name="直線コネクタ 256"/>
        <xdr:cNvCxnSpPr/>
      </xdr:nvCxnSpPr>
      <xdr:spPr>
        <a:xfrm flipV="1">
          <a:off x="16179800" y="15191014"/>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90</xdr:row>
      <xdr:rowOff>1814</xdr:rowOff>
    </xdr:to>
    <xdr:cxnSp macro="">
      <xdr:nvCxnSpPr>
        <xdr:cNvPr id="260" name="直線コネクタ 259"/>
        <xdr:cNvCxnSpPr/>
      </xdr:nvCxnSpPr>
      <xdr:spPr>
        <a:xfrm flipV="1">
          <a:off x="15290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156029</xdr:rowOff>
    </xdr:from>
    <xdr:to>
      <xdr:col>72</xdr:col>
      <xdr:colOff>203200</xdr:colOff>
      <xdr:row>90</xdr:row>
      <xdr:rowOff>1814</xdr:rowOff>
    </xdr:to>
    <xdr:cxnSp macro="">
      <xdr:nvCxnSpPr>
        <xdr:cNvPr id="263" name="直線コネクタ 262"/>
        <xdr:cNvCxnSpPr/>
      </xdr:nvCxnSpPr>
      <xdr:spPr>
        <a:xfrm>
          <a:off x="14401800" y="154150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19050</xdr:rowOff>
    </xdr:to>
    <xdr:cxnSp macro="">
      <xdr:nvCxnSpPr>
        <xdr:cNvPr id="266" name="直線コネクタ 265"/>
        <xdr:cNvCxnSpPr/>
      </xdr:nvCxnSpPr>
      <xdr:spPr>
        <a:xfrm flipV="1">
          <a:off x="13512800" y="154150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6" name="楕円 275"/>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7"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8" name="楕円 277"/>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9" name="テキスト ボックス 278"/>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0" name="楕円 279"/>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1" name="テキスト ボックス 280"/>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105229</xdr:rowOff>
    </xdr:from>
    <xdr:to>
      <xdr:col>68</xdr:col>
      <xdr:colOff>203200</xdr:colOff>
      <xdr:row>90</xdr:row>
      <xdr:rowOff>35379</xdr:rowOff>
    </xdr:to>
    <xdr:sp macro="" textlink="">
      <xdr:nvSpPr>
        <xdr:cNvPr id="282" name="楕円 281"/>
        <xdr:cNvSpPr/>
      </xdr:nvSpPr>
      <xdr:spPr>
        <a:xfrm>
          <a:off x="14351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20156</xdr:rowOff>
    </xdr:from>
    <xdr:ext cx="762000" cy="259045"/>
    <xdr:sp macro="" textlink="">
      <xdr:nvSpPr>
        <xdr:cNvPr id="283" name="テキスト ボックス 282"/>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4" name="楕円 283"/>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5" name="テキスト ボックス 284"/>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本市では、市民ニーズや業務量に見合った適正な職員配置に努めてきた結果、全国平均、愛知県平均及び類似団体平均より約</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人下回っている。　　　　</a:t>
          </a:r>
        </a:p>
        <a:p>
          <a:r>
            <a:rPr kumimoji="1" lang="ja-JP" altLang="en-US" sz="1300">
              <a:latin typeface="ＭＳ Ｐゴシック" panose="020B0600070205080204" pitchFamily="50" charset="-128"/>
              <a:ea typeface="ＭＳ Ｐゴシック" panose="020B0600070205080204" pitchFamily="50" charset="-128"/>
            </a:rPr>
            <a:t>　 今後も地方分権の進展や新たな行政課題に的確かつ柔軟に対応し、効率的な行政サービスを継続していくことのできる組織運営を行いながら、適正な定員管理に努める。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52160</xdr:rowOff>
    </xdr:from>
    <xdr:to>
      <xdr:col>81</xdr:col>
      <xdr:colOff>44450</xdr:colOff>
      <xdr:row>61</xdr:row>
      <xdr:rowOff>59055</xdr:rowOff>
    </xdr:to>
    <xdr:cxnSp macro="">
      <xdr:nvCxnSpPr>
        <xdr:cNvPr id="322" name="直線コネクタ 321"/>
        <xdr:cNvCxnSpPr/>
      </xdr:nvCxnSpPr>
      <xdr:spPr>
        <a:xfrm>
          <a:off x="16179800" y="1051061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52160</xdr:rowOff>
    </xdr:to>
    <xdr:cxnSp macro="">
      <xdr:nvCxnSpPr>
        <xdr:cNvPr id="325" name="直線コネクタ 324"/>
        <xdr:cNvCxnSpPr/>
      </xdr:nvCxnSpPr>
      <xdr:spPr>
        <a:xfrm>
          <a:off x="15290800" y="1046924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12519</xdr:rowOff>
    </xdr:to>
    <xdr:cxnSp macro="">
      <xdr:nvCxnSpPr>
        <xdr:cNvPr id="328" name="直線コネクタ 327"/>
        <xdr:cNvCxnSpPr/>
      </xdr:nvCxnSpPr>
      <xdr:spPr>
        <a:xfrm flipV="1">
          <a:off x="14401800" y="1046924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14242</xdr:rowOff>
    </xdr:to>
    <xdr:cxnSp macro="">
      <xdr:nvCxnSpPr>
        <xdr:cNvPr id="331" name="直線コネクタ 330"/>
        <xdr:cNvCxnSpPr/>
      </xdr:nvCxnSpPr>
      <xdr:spPr>
        <a:xfrm flipV="1">
          <a:off x="13512800" y="1047096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78105</xdr:rowOff>
    </xdr:from>
    <xdr:to>
      <xdr:col>68</xdr:col>
      <xdr:colOff>203200</xdr:colOff>
      <xdr:row>63</xdr:row>
      <xdr:rowOff>8255</xdr:rowOff>
    </xdr:to>
    <xdr:sp macro="" textlink="">
      <xdr:nvSpPr>
        <xdr:cNvPr id="332" name="フローチャート: 判断 331"/>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33" name="テキスト ボックス 332"/>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41" name="楕円 340"/>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42"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1360</xdr:rowOff>
    </xdr:from>
    <xdr:to>
      <xdr:col>77</xdr:col>
      <xdr:colOff>95250</xdr:colOff>
      <xdr:row>61</xdr:row>
      <xdr:rowOff>102960</xdr:rowOff>
    </xdr:to>
    <xdr:sp macro="" textlink="">
      <xdr:nvSpPr>
        <xdr:cNvPr id="343" name="楕円 342"/>
        <xdr:cNvSpPr/>
      </xdr:nvSpPr>
      <xdr:spPr>
        <a:xfrm>
          <a:off x="16129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113137</xdr:rowOff>
    </xdr:from>
    <xdr:ext cx="736600" cy="259045"/>
    <xdr:sp macro="" textlink="">
      <xdr:nvSpPr>
        <xdr:cNvPr id="344" name="テキスト ボックス 343"/>
        <xdr:cNvSpPr txBox="1"/>
      </xdr:nvSpPr>
      <xdr:spPr>
        <a:xfrm>
          <a:off x="15798800" y="1022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5" name="楕円 344"/>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46" name="テキスト ボックス 345"/>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133169</xdr:rowOff>
    </xdr:from>
    <xdr:to>
      <xdr:col>68</xdr:col>
      <xdr:colOff>203200</xdr:colOff>
      <xdr:row>61</xdr:row>
      <xdr:rowOff>63319</xdr:rowOff>
    </xdr:to>
    <xdr:sp macro="" textlink="">
      <xdr:nvSpPr>
        <xdr:cNvPr id="347" name="楕円 346"/>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73496</xdr:rowOff>
    </xdr:from>
    <xdr:ext cx="762000" cy="259045"/>
    <xdr:sp macro="" textlink="">
      <xdr:nvSpPr>
        <xdr:cNvPr id="348" name="テキスト ボックス 347"/>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49" name="楕円 348"/>
        <xdr:cNvSpPr/>
      </xdr:nvSpPr>
      <xdr:spPr>
        <a:xfrm>
          <a:off x="13462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50" name="テキスト ボックス 349"/>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実質公債費比率は、前年度と同様の</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％となり、類似団体平均、全国平均、県平均のいずれの値も下回っており、比較的良好な値で推移している。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比率は、元利償還金や一部事務組合等の地方債に充当した負担金の増及び標準財政規模の増により、単年度では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ポイント上昇した（</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）が、３か年平均の実質公債費比率は前年度と同様の</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％になった。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以降は、起債額の多かった年度の元金償還が始まること、一部事務組合の地方債に対する負担金の増加も見込まれ、比率が悪化することが考えられるが、地方債の計画的な発行に努め、健全な財政運営を進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118533</xdr:rowOff>
    </xdr:to>
    <xdr:cxnSp macro="">
      <xdr:nvCxnSpPr>
        <xdr:cNvPr id="384" name="直線コネクタ 383"/>
        <xdr:cNvCxnSpPr/>
      </xdr:nvCxnSpPr>
      <xdr:spPr>
        <a:xfrm>
          <a:off x="16179800" y="646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87" name="直線コネクタ 386"/>
        <xdr:cNvCxnSpPr/>
      </xdr:nvCxnSpPr>
      <xdr:spPr>
        <a:xfrm flipV="1">
          <a:off x="15290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51646</xdr:rowOff>
    </xdr:to>
    <xdr:cxnSp macro="">
      <xdr:nvCxnSpPr>
        <xdr:cNvPr id="390" name="直線コネクタ 389"/>
        <xdr:cNvCxnSpPr/>
      </xdr:nvCxnSpPr>
      <xdr:spPr>
        <a:xfrm flipV="1">
          <a:off x="14401800" y="650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107950</xdr:rowOff>
    </xdr:to>
    <xdr:cxnSp macro="">
      <xdr:nvCxnSpPr>
        <xdr:cNvPr id="393" name="直線コネクタ 392"/>
        <xdr:cNvCxnSpPr/>
      </xdr:nvCxnSpPr>
      <xdr:spPr>
        <a:xfrm flipV="1">
          <a:off x="13512800" y="65667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44027</xdr:rowOff>
    </xdr:from>
    <xdr:to>
      <xdr:col>68</xdr:col>
      <xdr:colOff>203200</xdr:colOff>
      <xdr:row>40</xdr:row>
      <xdr:rowOff>145627</xdr:rowOff>
    </xdr:to>
    <xdr:sp macro="" textlink="">
      <xdr:nvSpPr>
        <xdr:cNvPr id="394" name="フローチャート: 判断 393"/>
        <xdr:cNvSpPr/>
      </xdr:nvSpPr>
      <xdr:spPr>
        <a:xfrm>
          <a:off x="14351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130404</xdr:rowOff>
    </xdr:from>
    <xdr:ext cx="762000" cy="259045"/>
    <xdr:sp macro="" textlink="">
      <xdr:nvSpPr>
        <xdr:cNvPr id="395" name="テキスト ボックス 394"/>
        <xdr:cNvSpPr txBox="1"/>
      </xdr:nvSpPr>
      <xdr:spPr>
        <a:xfrm>
          <a:off x="14020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3" name="楕円 402"/>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404"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5" name="楕円 404"/>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6" name="テキスト ボックス 405"/>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7" name="楕円 406"/>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8" name="テキスト ボックス 407"/>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9" name="楕円 408"/>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10" name="テキスト ボックス 409"/>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1" name="楕円 410"/>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2" name="テキスト ボックス 411"/>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ポイント改善し、類似団体平均、全国平均、県平均いずれも下回る値となった。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地方債現在高の減等により、分子が減となる一方で、標準財政規模の増により、分母が増加したため、比率は減少した。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令和元年度以降は、桜通線街路改良事業、石仏公園整備事業等の都市計画事業、昭和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年代の人口増加に伴って建設した市内公共施設等の改修、更新に係る経費等が増加していくことが見込まれ、将来負担額の増加が予想されるが、起債に大きく頼ることのない健全な財政運営を進めていく。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16087</xdr:rowOff>
    </xdr:from>
    <xdr:to>
      <xdr:col>81</xdr:col>
      <xdr:colOff>44450</xdr:colOff>
      <xdr:row>15</xdr:row>
      <xdr:rowOff>44238</xdr:rowOff>
    </xdr:to>
    <xdr:cxnSp macro="">
      <xdr:nvCxnSpPr>
        <xdr:cNvPr id="446" name="直線コネクタ 445"/>
        <xdr:cNvCxnSpPr/>
      </xdr:nvCxnSpPr>
      <xdr:spPr>
        <a:xfrm flipV="1">
          <a:off x="16179800" y="2587837"/>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44238</xdr:rowOff>
    </xdr:from>
    <xdr:to>
      <xdr:col>77</xdr:col>
      <xdr:colOff>44450</xdr:colOff>
      <xdr:row>15</xdr:row>
      <xdr:rowOff>152823</xdr:rowOff>
    </xdr:to>
    <xdr:cxnSp macro="">
      <xdr:nvCxnSpPr>
        <xdr:cNvPr id="449" name="直線コネクタ 448"/>
        <xdr:cNvCxnSpPr/>
      </xdr:nvCxnSpPr>
      <xdr:spPr>
        <a:xfrm flipV="1">
          <a:off x="15290800" y="26159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136737</xdr:rowOff>
    </xdr:from>
    <xdr:to>
      <xdr:col>72</xdr:col>
      <xdr:colOff>203200</xdr:colOff>
      <xdr:row>15</xdr:row>
      <xdr:rowOff>152823</xdr:rowOff>
    </xdr:to>
    <xdr:cxnSp macro="">
      <xdr:nvCxnSpPr>
        <xdr:cNvPr id="452" name="直線コネクタ 451"/>
        <xdr:cNvCxnSpPr/>
      </xdr:nvCxnSpPr>
      <xdr:spPr>
        <a:xfrm>
          <a:off x="14401800" y="27084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98129</xdr:rowOff>
    </xdr:from>
    <xdr:to>
      <xdr:col>68</xdr:col>
      <xdr:colOff>152400</xdr:colOff>
      <xdr:row>15</xdr:row>
      <xdr:rowOff>136737</xdr:rowOff>
    </xdr:to>
    <xdr:cxnSp macro="">
      <xdr:nvCxnSpPr>
        <xdr:cNvPr id="455" name="直線コネクタ 454"/>
        <xdr:cNvCxnSpPr/>
      </xdr:nvCxnSpPr>
      <xdr:spPr>
        <a:xfrm>
          <a:off x="13512800" y="266987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81915</xdr:rowOff>
    </xdr:from>
    <xdr:to>
      <xdr:col>68</xdr:col>
      <xdr:colOff>203200</xdr:colOff>
      <xdr:row>16</xdr:row>
      <xdr:rowOff>12065</xdr:rowOff>
    </xdr:to>
    <xdr:sp macro="" textlink="">
      <xdr:nvSpPr>
        <xdr:cNvPr id="456" name="フローチャート: 判断 455"/>
        <xdr:cNvSpPr/>
      </xdr:nvSpPr>
      <xdr:spPr>
        <a:xfrm>
          <a:off x="14351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22242</xdr:rowOff>
    </xdr:from>
    <xdr:ext cx="762000" cy="259045"/>
    <xdr:sp macro="" textlink="">
      <xdr:nvSpPr>
        <xdr:cNvPr id="457" name="テキスト ボックス 456"/>
        <xdr:cNvSpPr txBox="1"/>
      </xdr:nvSpPr>
      <xdr:spPr>
        <a:xfrm>
          <a:off x="14020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136737</xdr:rowOff>
    </xdr:from>
    <xdr:to>
      <xdr:col>81</xdr:col>
      <xdr:colOff>95250</xdr:colOff>
      <xdr:row>15</xdr:row>
      <xdr:rowOff>66887</xdr:rowOff>
    </xdr:to>
    <xdr:sp macro="" textlink="">
      <xdr:nvSpPr>
        <xdr:cNvPr id="465" name="楕円 464"/>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153264</xdr:rowOff>
    </xdr:from>
    <xdr:ext cx="762000" cy="259045"/>
    <xdr:sp macro="" textlink="">
      <xdr:nvSpPr>
        <xdr:cNvPr id="466" name="将来負担の状況該当値テキスト"/>
        <xdr:cNvSpPr txBox="1"/>
      </xdr:nvSpPr>
      <xdr:spPr>
        <a:xfrm>
          <a:off x="17106900" y="23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164888</xdr:rowOff>
    </xdr:from>
    <xdr:to>
      <xdr:col>77</xdr:col>
      <xdr:colOff>95250</xdr:colOff>
      <xdr:row>15</xdr:row>
      <xdr:rowOff>95038</xdr:rowOff>
    </xdr:to>
    <xdr:sp macro="" textlink="">
      <xdr:nvSpPr>
        <xdr:cNvPr id="467" name="楕円 466"/>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105215</xdr:rowOff>
    </xdr:from>
    <xdr:ext cx="736600" cy="259045"/>
    <xdr:sp macro="" textlink="">
      <xdr:nvSpPr>
        <xdr:cNvPr id="468" name="テキスト ボックス 467"/>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102023</xdr:rowOff>
    </xdr:from>
    <xdr:to>
      <xdr:col>73</xdr:col>
      <xdr:colOff>44450</xdr:colOff>
      <xdr:row>16</xdr:row>
      <xdr:rowOff>32173</xdr:rowOff>
    </xdr:to>
    <xdr:sp macro="" textlink="">
      <xdr:nvSpPr>
        <xdr:cNvPr id="469" name="楕円 468"/>
        <xdr:cNvSpPr/>
      </xdr:nvSpPr>
      <xdr:spPr>
        <a:xfrm>
          <a:off x="15240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42350</xdr:rowOff>
    </xdr:from>
    <xdr:ext cx="762000" cy="259045"/>
    <xdr:sp macro="" textlink="">
      <xdr:nvSpPr>
        <xdr:cNvPr id="470" name="テキスト ボックス 469"/>
        <xdr:cNvSpPr txBox="1"/>
      </xdr:nvSpPr>
      <xdr:spPr>
        <a:xfrm>
          <a:off x="14909800" y="244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85937</xdr:rowOff>
    </xdr:from>
    <xdr:to>
      <xdr:col>68</xdr:col>
      <xdr:colOff>203200</xdr:colOff>
      <xdr:row>16</xdr:row>
      <xdr:rowOff>16087</xdr:rowOff>
    </xdr:to>
    <xdr:sp macro="" textlink="">
      <xdr:nvSpPr>
        <xdr:cNvPr id="471" name="楕円 470"/>
        <xdr:cNvSpPr/>
      </xdr:nvSpPr>
      <xdr:spPr>
        <a:xfrm>
          <a:off x="14351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864</xdr:rowOff>
    </xdr:from>
    <xdr:ext cx="762000" cy="259045"/>
    <xdr:sp macro="" textlink="">
      <xdr:nvSpPr>
        <xdr:cNvPr id="472" name="テキスト ボックス 471"/>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47329</xdr:rowOff>
    </xdr:from>
    <xdr:to>
      <xdr:col>64</xdr:col>
      <xdr:colOff>152400</xdr:colOff>
      <xdr:row>15</xdr:row>
      <xdr:rowOff>148929</xdr:rowOff>
    </xdr:to>
    <xdr:sp macro="" textlink="">
      <xdr:nvSpPr>
        <xdr:cNvPr id="473" name="楕円 472"/>
        <xdr:cNvSpPr/>
      </xdr:nvSpPr>
      <xdr:spPr>
        <a:xfrm>
          <a:off x="134620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159106</xdr:rowOff>
    </xdr:from>
    <xdr:ext cx="762000" cy="259045"/>
    <xdr:sp macro="" textlink="">
      <xdr:nvSpPr>
        <xdr:cNvPr id="474" name="テキスト ボックス 473"/>
        <xdr:cNvSpPr txBox="1"/>
      </xdr:nvSpPr>
      <xdr:spPr>
        <a:xfrm>
          <a:off x="13131800" y="238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職員の平均年齢の低下に伴い、平成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年度より人件費比率は減少していたが、退職者数の減少に伴い、平成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年度から人件費比率は増加した。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人件費の比率は類似団体平均、全国平均、愛知県平均の全てにおいて上回っている。過去から高い状況にあることから、今後も定員管理や給与の適正化を推進し、人件費の抑制に努める。</a:t>
          </a:r>
        </a:p>
        <a:p>
          <a:endParaRPr kumimoji="1" lang="ja-JP" altLang="en-US"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83566</xdr:rowOff>
    </xdr:from>
    <xdr:to>
      <xdr:col>24</xdr:col>
      <xdr:colOff>25400</xdr:colOff>
      <xdr:row>39</xdr:row>
      <xdr:rowOff>120142</xdr:rowOff>
    </xdr:to>
    <xdr:cxnSp macro="">
      <xdr:nvCxnSpPr>
        <xdr:cNvPr id="64" name="直線コネクタ 63"/>
        <xdr:cNvCxnSpPr/>
      </xdr:nvCxnSpPr>
      <xdr:spPr>
        <a:xfrm>
          <a:off x="3987800" y="67701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19558</xdr:rowOff>
    </xdr:from>
    <xdr:to>
      <xdr:col>19</xdr:col>
      <xdr:colOff>187325</xdr:colOff>
      <xdr:row>39</xdr:row>
      <xdr:rowOff>83566</xdr:rowOff>
    </xdr:to>
    <xdr:cxnSp macro="">
      <xdr:nvCxnSpPr>
        <xdr:cNvPr id="67" name="直線コネクタ 66"/>
        <xdr:cNvCxnSpPr/>
      </xdr:nvCxnSpPr>
      <xdr:spPr>
        <a:xfrm>
          <a:off x="3098800" y="67061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19558</xdr:rowOff>
    </xdr:to>
    <xdr:cxnSp macro="">
      <xdr:nvCxnSpPr>
        <xdr:cNvPr id="70" name="直線コネクタ 69"/>
        <xdr:cNvCxnSpPr/>
      </xdr:nvCxnSpPr>
      <xdr:spPr>
        <a:xfrm>
          <a:off x="2209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19558</xdr:rowOff>
    </xdr:from>
    <xdr:to>
      <xdr:col>11</xdr:col>
      <xdr:colOff>9525</xdr:colOff>
      <xdr:row>39</xdr:row>
      <xdr:rowOff>129286</xdr:rowOff>
    </xdr:to>
    <xdr:cxnSp macro="">
      <xdr:nvCxnSpPr>
        <xdr:cNvPr id="73" name="直線コネクタ 72"/>
        <xdr:cNvCxnSpPr/>
      </xdr:nvCxnSpPr>
      <xdr:spPr>
        <a:xfrm flipV="1">
          <a:off x="1320800" y="67061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69342</xdr:rowOff>
    </xdr:from>
    <xdr:to>
      <xdr:col>24</xdr:col>
      <xdr:colOff>76200</xdr:colOff>
      <xdr:row>39</xdr:row>
      <xdr:rowOff>170942</xdr:rowOff>
    </xdr:to>
    <xdr:sp macro="" textlink="">
      <xdr:nvSpPr>
        <xdr:cNvPr id="83" name="楕円 82"/>
        <xdr:cNvSpPr/>
      </xdr:nvSpPr>
      <xdr:spPr>
        <a:xfrm>
          <a:off x="4775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41419</xdr:rowOff>
    </xdr:from>
    <xdr:ext cx="762000" cy="259045"/>
    <xdr:sp macro="" textlink="">
      <xdr:nvSpPr>
        <xdr:cNvPr id="84" name="人件費該当値テキスト"/>
        <xdr:cNvSpPr txBox="1"/>
      </xdr:nvSpPr>
      <xdr:spPr>
        <a:xfrm>
          <a:off x="4914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32766</xdr:rowOff>
    </xdr:from>
    <xdr:to>
      <xdr:col>20</xdr:col>
      <xdr:colOff>38100</xdr:colOff>
      <xdr:row>39</xdr:row>
      <xdr:rowOff>134366</xdr:rowOff>
    </xdr:to>
    <xdr:sp macro="" textlink="">
      <xdr:nvSpPr>
        <xdr:cNvPr id="85" name="楕円 84"/>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86" name="テキスト ボックス 85"/>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140208</xdr:rowOff>
    </xdr:from>
    <xdr:to>
      <xdr:col>11</xdr:col>
      <xdr:colOff>60325</xdr:colOff>
      <xdr:row>39</xdr:row>
      <xdr:rowOff>70358</xdr:rowOff>
    </xdr:to>
    <xdr:sp macro="" textlink="">
      <xdr:nvSpPr>
        <xdr:cNvPr id="89" name="楕円 88"/>
        <xdr:cNvSpPr/>
      </xdr:nvSpPr>
      <xdr:spPr>
        <a:xfrm>
          <a:off x="2159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55135</xdr:rowOff>
    </xdr:from>
    <xdr:ext cx="762000" cy="259045"/>
    <xdr:sp macro="" textlink="">
      <xdr:nvSpPr>
        <xdr:cNvPr id="90" name="テキスト ボックス 89"/>
        <xdr:cNvSpPr txBox="1"/>
      </xdr:nvSpPr>
      <xdr:spPr>
        <a:xfrm>
          <a:off x="1828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78486</xdr:rowOff>
    </xdr:from>
    <xdr:to>
      <xdr:col>6</xdr:col>
      <xdr:colOff>171450</xdr:colOff>
      <xdr:row>40</xdr:row>
      <xdr:rowOff>8636</xdr:rowOff>
    </xdr:to>
    <xdr:sp macro="" textlink="">
      <xdr:nvSpPr>
        <xdr:cNvPr id="91" name="楕円 90"/>
        <xdr:cNvSpPr/>
      </xdr:nvSpPr>
      <xdr:spPr>
        <a:xfrm>
          <a:off x="1270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164863</xdr:rowOff>
    </xdr:from>
    <xdr:ext cx="762000" cy="259045"/>
    <xdr:sp macro="" textlink="">
      <xdr:nvSpPr>
        <xdr:cNvPr id="92" name="テキスト ボックス 91"/>
        <xdr:cNvSpPr txBox="1"/>
      </xdr:nvSpPr>
      <xdr:spPr>
        <a:xfrm>
          <a:off x="939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ポイント下回っており、全国平均、県平均よりも低い値である。しかし、前年度比では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台風により桜の倒木や太い枝が折れたため、桜維持管理委託料が増となったことや情報機器等賃借料の増等が要因である。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38100</xdr:rowOff>
    </xdr:from>
    <xdr:to>
      <xdr:col>82</xdr:col>
      <xdr:colOff>107950</xdr:colOff>
      <xdr:row>16</xdr:row>
      <xdr:rowOff>88900</xdr:rowOff>
    </xdr:to>
    <xdr:cxnSp macro="">
      <xdr:nvCxnSpPr>
        <xdr:cNvPr id="125" name="直線コネクタ 124"/>
        <xdr:cNvCxnSpPr/>
      </xdr:nvCxnSpPr>
      <xdr:spPr>
        <a:xfrm>
          <a:off x="15671800" y="2781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28" name="直線コネクタ 127"/>
        <xdr:cNvCxnSpPr/>
      </xdr:nvCxnSpPr>
      <xdr:spPr>
        <a:xfrm>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16</xdr:row>
      <xdr:rowOff>12700</xdr:rowOff>
    </xdr:to>
    <xdr:cxnSp macro="">
      <xdr:nvCxnSpPr>
        <xdr:cNvPr id="131" name="直線コネクタ 130"/>
        <xdr:cNvCxnSpPr/>
      </xdr:nvCxnSpPr>
      <xdr:spPr>
        <a:xfrm>
          <a:off x="13893800" y="2578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57150</xdr:rowOff>
    </xdr:to>
    <xdr:cxnSp macro="">
      <xdr:nvCxnSpPr>
        <xdr:cNvPr id="134" name="直線コネクタ 133"/>
        <xdr:cNvCxnSpPr/>
      </xdr:nvCxnSpPr>
      <xdr:spPr>
        <a:xfrm flipV="1">
          <a:off x="13004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5" name="フローチャート: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6" name="テキスト ボックス 135"/>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6" name="楕円 145"/>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99077</xdr:rowOff>
    </xdr:from>
    <xdr:ext cx="736600" cy="259045"/>
    <xdr:sp macro="" textlink="">
      <xdr:nvSpPr>
        <xdr:cNvPr id="147" name="テキスト ボックス 146"/>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127000</xdr:rowOff>
    </xdr:from>
    <xdr:to>
      <xdr:col>69</xdr:col>
      <xdr:colOff>142875</xdr:colOff>
      <xdr:row>15</xdr:row>
      <xdr:rowOff>57150</xdr:rowOff>
    </xdr:to>
    <xdr:sp macro="" textlink="">
      <xdr:nvSpPr>
        <xdr:cNvPr id="150" name="楕円 149"/>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67327</xdr:rowOff>
    </xdr:from>
    <xdr:ext cx="762000" cy="259045"/>
    <xdr:sp macro="" textlink="">
      <xdr:nvSpPr>
        <xdr:cNvPr id="151" name="テキスト ボックス 150"/>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2" name="楕円 151"/>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3" name="テキスト ボックス 152"/>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ポイント上回る値となっている。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生活保護医療扶助費、生活保護生活扶助費、児童手当等の減を要因として値が低下した。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扶助費については、今後増加していくことが見込まれるため、財源の確保等に努めていく。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135165</xdr:rowOff>
    </xdr:from>
    <xdr:to>
      <xdr:col>24</xdr:col>
      <xdr:colOff>25400</xdr:colOff>
      <xdr:row>60</xdr:row>
      <xdr:rowOff>29028</xdr:rowOff>
    </xdr:to>
    <xdr:cxnSp macro="">
      <xdr:nvCxnSpPr>
        <xdr:cNvPr id="188" name="直線コネクタ 187"/>
        <xdr:cNvCxnSpPr/>
      </xdr:nvCxnSpPr>
      <xdr:spPr>
        <a:xfrm flipV="1">
          <a:off x="3987800" y="102507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29028</xdr:rowOff>
    </xdr:to>
    <xdr:cxnSp macro="">
      <xdr:nvCxnSpPr>
        <xdr:cNvPr id="191" name="直線コネクタ 190"/>
        <xdr:cNvCxnSpPr/>
      </xdr:nvCxnSpPr>
      <xdr:spPr>
        <a:xfrm>
          <a:off x="3098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151493</xdr:rowOff>
    </xdr:to>
    <xdr:cxnSp macro="">
      <xdr:nvCxnSpPr>
        <xdr:cNvPr id="194" name="直線コネクタ 193"/>
        <xdr:cNvCxnSpPr/>
      </xdr:nvCxnSpPr>
      <xdr:spPr>
        <a:xfrm>
          <a:off x="2209800" y="100221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159657</xdr:rowOff>
    </xdr:to>
    <xdr:cxnSp macro="">
      <xdr:nvCxnSpPr>
        <xdr:cNvPr id="197" name="直線コネクタ 196"/>
        <xdr:cNvCxnSpPr/>
      </xdr:nvCxnSpPr>
      <xdr:spPr>
        <a:xfrm flipV="1">
          <a:off x="1320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8" name="フローチャート: 判断 197"/>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9" name="テキスト ボックス 198"/>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84365</xdr:rowOff>
    </xdr:from>
    <xdr:to>
      <xdr:col>24</xdr:col>
      <xdr:colOff>76200</xdr:colOff>
      <xdr:row>60</xdr:row>
      <xdr:rowOff>14515</xdr:rowOff>
    </xdr:to>
    <xdr:sp macro="" textlink="">
      <xdr:nvSpPr>
        <xdr:cNvPr id="207" name="楕円 206"/>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56442</xdr:rowOff>
    </xdr:from>
    <xdr:ext cx="762000" cy="259045"/>
    <xdr:sp macro="" textlink="">
      <xdr:nvSpPr>
        <xdr:cNvPr id="208" name="扶助費該当値テキスト"/>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09" name="楕円 208"/>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0" name="テキスト ボックス 209"/>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1" name="楕円 210"/>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2" name="テキスト ボックス 211"/>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3" name="楕円 212"/>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14" name="テキスト ボックス 213"/>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5" name="楕円 214"/>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6" name="テキスト ボックス 215"/>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ポイント改善したものの、類似団体平均、全国平均、県平均いずれと比較しても高い値となっている。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この値は、国民健康保険、介護保険、後期高齢者医療、公共下水道事業の各特別会計に対する繰出金が大部分を占めているため、引き続き、各事業について、経費削減、負担の適正化などの見直しに努める。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43180</xdr:rowOff>
    </xdr:to>
    <xdr:cxnSp macro="">
      <xdr:nvCxnSpPr>
        <xdr:cNvPr id="249" name="直線コネクタ 248"/>
        <xdr:cNvCxnSpPr/>
      </xdr:nvCxnSpPr>
      <xdr:spPr>
        <a:xfrm flipV="1">
          <a:off x="15671800" y="9918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73660</xdr:rowOff>
    </xdr:to>
    <xdr:cxnSp macro="">
      <xdr:nvCxnSpPr>
        <xdr:cNvPr id="252" name="直線コネクタ 251"/>
        <xdr:cNvCxnSpPr/>
      </xdr:nvCxnSpPr>
      <xdr:spPr>
        <a:xfrm flipV="1">
          <a:off x="14782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73660</xdr:rowOff>
    </xdr:to>
    <xdr:cxnSp macro="">
      <xdr:nvCxnSpPr>
        <xdr:cNvPr id="255" name="直線コネクタ 254"/>
        <xdr:cNvCxnSpPr/>
      </xdr:nvCxnSpPr>
      <xdr:spPr>
        <a:xfrm>
          <a:off x="13893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5080</xdr:rowOff>
    </xdr:to>
    <xdr:cxnSp macro="">
      <xdr:nvCxnSpPr>
        <xdr:cNvPr id="258" name="直線コネクタ 257"/>
        <xdr:cNvCxnSpPr/>
      </xdr:nvCxnSpPr>
      <xdr:spPr>
        <a:xfrm flipV="1">
          <a:off x="13004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9" name="フローチャート: 判断 258"/>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0" name="テキスト ボックス 259"/>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0" name="楕円 269"/>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1" name="テキスト ボックス 270"/>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4" name="楕円 273"/>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5" name="テキスト ボックス 27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6" name="楕円 275"/>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7" name="テキスト ボックス 276"/>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ポイント、県平均を</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ポイント下回っている。しかし、前年度比では</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主として、新炉建設等に係る保守費等の増により、小牧岩倉衛生組合負担金のうち、経常経費充当分が増加し、値が上昇したものである。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今後も、縮小や廃止も含めた補助金の適正化を図り、補助費等の抑制に努める。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35</xdr:row>
      <xdr:rowOff>69850</xdr:rowOff>
    </xdr:to>
    <xdr:cxnSp macro="">
      <xdr:nvCxnSpPr>
        <xdr:cNvPr id="307" name="直線コネクタ 306"/>
        <xdr:cNvCxnSpPr/>
      </xdr:nvCxnSpPr>
      <xdr:spPr>
        <a:xfrm>
          <a:off x="15671800" y="59654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163576</xdr:rowOff>
    </xdr:to>
    <xdr:cxnSp macro="">
      <xdr:nvCxnSpPr>
        <xdr:cNvPr id="310" name="直線コネクタ 309"/>
        <xdr:cNvCxnSpPr/>
      </xdr:nvCxnSpPr>
      <xdr:spPr>
        <a:xfrm flipV="1">
          <a:off x="14782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163576</xdr:rowOff>
    </xdr:to>
    <xdr:cxnSp macro="">
      <xdr:nvCxnSpPr>
        <xdr:cNvPr id="313" name="直線コネクタ 312"/>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149860</xdr:rowOff>
    </xdr:to>
    <xdr:cxnSp macro="">
      <xdr:nvCxnSpPr>
        <xdr:cNvPr id="316" name="直線コネクタ 315"/>
        <xdr:cNvCxnSpPr/>
      </xdr:nvCxnSpPr>
      <xdr:spPr>
        <a:xfrm>
          <a:off x="13004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7" name="フローチャート: 判断 316"/>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8" name="テキスト ボックス 317"/>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6" name="楕円 325"/>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7"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8" name="楕円 327"/>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9" name="テキスト ボックス 328"/>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0" name="楕円 329"/>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1" name="テキスト ボックス 330"/>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2" name="楕円 331"/>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3" name="テキスト ボックス 332"/>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4" name="楕円 333"/>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5" name="テキスト ボックス 334"/>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ポイント下回っているが、前年度との比較では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年度は、起債額の多かった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年度借入れのはしご車購入事業や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年度借入れの新学校給食センター建設事業等の元金償還が始まったことにより、値が上昇した。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33927</xdr:rowOff>
    </xdr:from>
    <xdr:to>
      <xdr:col>24</xdr:col>
      <xdr:colOff>25400</xdr:colOff>
      <xdr:row>75</xdr:row>
      <xdr:rowOff>86178</xdr:rowOff>
    </xdr:to>
    <xdr:cxnSp macro="">
      <xdr:nvCxnSpPr>
        <xdr:cNvPr id="370" name="直線コネクタ 369"/>
        <xdr:cNvCxnSpPr/>
      </xdr:nvCxnSpPr>
      <xdr:spPr>
        <a:xfrm>
          <a:off x="3987800" y="128926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33927</xdr:rowOff>
    </xdr:from>
    <xdr:to>
      <xdr:col>19</xdr:col>
      <xdr:colOff>187325</xdr:colOff>
      <xdr:row>75</xdr:row>
      <xdr:rowOff>33927</xdr:rowOff>
    </xdr:to>
    <xdr:cxnSp macro="">
      <xdr:nvCxnSpPr>
        <xdr:cNvPr id="373" name="直線コネクタ 372"/>
        <xdr:cNvCxnSpPr/>
      </xdr:nvCxnSpPr>
      <xdr:spPr>
        <a:xfrm>
          <a:off x="3098800" y="12892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33927</xdr:rowOff>
    </xdr:to>
    <xdr:cxnSp macro="">
      <xdr:nvCxnSpPr>
        <xdr:cNvPr id="376" name="直線コネクタ 375"/>
        <xdr:cNvCxnSpPr/>
      </xdr:nvCxnSpPr>
      <xdr:spPr>
        <a:xfrm>
          <a:off x="2209800" y="12879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76</xdr:row>
      <xdr:rowOff>38826</xdr:rowOff>
    </xdr:to>
    <xdr:cxnSp macro="">
      <xdr:nvCxnSpPr>
        <xdr:cNvPr id="379" name="直線コネクタ 378"/>
        <xdr:cNvCxnSpPr/>
      </xdr:nvCxnSpPr>
      <xdr:spPr>
        <a:xfrm flipV="1">
          <a:off x="1320800" y="12879615"/>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157843</xdr:rowOff>
    </xdr:from>
    <xdr:to>
      <xdr:col>11</xdr:col>
      <xdr:colOff>60325</xdr:colOff>
      <xdr:row>77</xdr:row>
      <xdr:rowOff>87993</xdr:rowOff>
    </xdr:to>
    <xdr:sp macro="" textlink="">
      <xdr:nvSpPr>
        <xdr:cNvPr id="380" name="フローチャート: 判断 379"/>
        <xdr:cNvSpPr/>
      </xdr:nvSpPr>
      <xdr:spPr>
        <a:xfrm>
          <a:off x="2159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72770</xdr:rowOff>
    </xdr:from>
    <xdr:ext cx="762000" cy="259045"/>
    <xdr:sp macro="" textlink="">
      <xdr:nvSpPr>
        <xdr:cNvPr id="381" name="テキスト ボックス 380"/>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89" name="楕円 388"/>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0"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154577</xdr:rowOff>
    </xdr:from>
    <xdr:to>
      <xdr:col>20</xdr:col>
      <xdr:colOff>38100</xdr:colOff>
      <xdr:row>75</xdr:row>
      <xdr:rowOff>84727</xdr:rowOff>
    </xdr:to>
    <xdr:sp macro="" textlink="">
      <xdr:nvSpPr>
        <xdr:cNvPr id="391" name="楕円 390"/>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94904</xdr:rowOff>
    </xdr:from>
    <xdr:ext cx="736600" cy="259045"/>
    <xdr:sp macro="" textlink="">
      <xdr:nvSpPr>
        <xdr:cNvPr id="392" name="テキスト ボックス 391"/>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154577</xdr:rowOff>
    </xdr:from>
    <xdr:to>
      <xdr:col>15</xdr:col>
      <xdr:colOff>149225</xdr:colOff>
      <xdr:row>75</xdr:row>
      <xdr:rowOff>84727</xdr:rowOff>
    </xdr:to>
    <xdr:sp macro="" textlink="">
      <xdr:nvSpPr>
        <xdr:cNvPr id="393" name="楕円 392"/>
        <xdr:cNvSpPr/>
      </xdr:nvSpPr>
      <xdr:spPr>
        <a:xfrm>
          <a:off x="3048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94904</xdr:rowOff>
    </xdr:from>
    <xdr:ext cx="762000" cy="259045"/>
    <xdr:sp macro="" textlink="">
      <xdr:nvSpPr>
        <xdr:cNvPr id="394" name="テキスト ボックス 393"/>
        <xdr:cNvSpPr txBox="1"/>
      </xdr:nvSpPr>
      <xdr:spPr>
        <a:xfrm>
          <a:off x="2717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141515</xdr:rowOff>
    </xdr:from>
    <xdr:to>
      <xdr:col>11</xdr:col>
      <xdr:colOff>60325</xdr:colOff>
      <xdr:row>75</xdr:row>
      <xdr:rowOff>71665</xdr:rowOff>
    </xdr:to>
    <xdr:sp macro="" textlink="">
      <xdr:nvSpPr>
        <xdr:cNvPr id="395" name="楕円 394"/>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81842</xdr:rowOff>
    </xdr:from>
    <xdr:ext cx="762000" cy="259045"/>
    <xdr:sp macro="" textlink="">
      <xdr:nvSpPr>
        <xdr:cNvPr id="396" name="テキスト ボックス 395"/>
        <xdr:cNvSpPr txBox="1"/>
      </xdr:nvSpPr>
      <xdr:spPr>
        <a:xfrm>
          <a:off x="1828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159476</xdr:rowOff>
    </xdr:from>
    <xdr:to>
      <xdr:col>6</xdr:col>
      <xdr:colOff>171450</xdr:colOff>
      <xdr:row>76</xdr:row>
      <xdr:rowOff>89626</xdr:rowOff>
    </xdr:to>
    <xdr:sp macro="" textlink="">
      <xdr:nvSpPr>
        <xdr:cNvPr id="397" name="楕円 396"/>
        <xdr:cNvSpPr/>
      </xdr:nvSpPr>
      <xdr:spPr>
        <a:xfrm>
          <a:off x="1270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99803</xdr:rowOff>
    </xdr:from>
    <xdr:ext cx="762000" cy="259045"/>
    <xdr:sp macro="" textlink="">
      <xdr:nvSpPr>
        <xdr:cNvPr id="398" name="テキスト ボックス 397"/>
        <xdr:cNvSpPr txBox="1"/>
      </xdr:nvSpPr>
      <xdr:spPr>
        <a:xfrm>
          <a:off x="939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公債費以外に係る経常収支比率は、全国平均、県平均を下回ったものの、類似団体平均を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ポイント上回り、前年度比では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前年度比では、扶助費で値が低下したものの、人件費、物件費、補助費等では値が上昇している。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類似団体との比較では、補助費等に係る経常収支比率が低いことが特徴的である。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97282</xdr:rowOff>
    </xdr:to>
    <xdr:cxnSp macro="">
      <xdr:nvCxnSpPr>
        <xdr:cNvPr id="429" name="直線コネクタ 428"/>
        <xdr:cNvCxnSpPr/>
      </xdr:nvCxnSpPr>
      <xdr:spPr>
        <a:xfrm>
          <a:off x="15671800" y="132166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14987</xdr:rowOff>
    </xdr:to>
    <xdr:cxnSp macro="">
      <xdr:nvCxnSpPr>
        <xdr:cNvPr id="432" name="直線コネクタ 431"/>
        <xdr:cNvCxnSpPr/>
      </xdr:nvCxnSpPr>
      <xdr:spPr>
        <a:xfrm>
          <a:off x="14782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77</xdr:row>
      <xdr:rowOff>5842</xdr:rowOff>
    </xdr:to>
    <xdr:cxnSp macro="">
      <xdr:nvCxnSpPr>
        <xdr:cNvPr id="435" name="直線コネクタ 434"/>
        <xdr:cNvCxnSpPr/>
      </xdr:nvCxnSpPr>
      <xdr:spPr>
        <a:xfrm>
          <a:off x="13893800" y="130154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17272</xdr:rowOff>
    </xdr:to>
    <xdr:cxnSp macro="">
      <xdr:nvCxnSpPr>
        <xdr:cNvPr id="438" name="直線コネクタ 437"/>
        <xdr:cNvCxnSpPr/>
      </xdr:nvCxnSpPr>
      <xdr:spPr>
        <a:xfrm flipV="1">
          <a:off x="13004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9" name="フローチャート: 判断 438"/>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40" name="テキスト ボックス 439"/>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8" name="楕円 447"/>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9"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0" name="楕円 449"/>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1" name="テキスト ボックス 450"/>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53" name="テキスト ボックス 45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4" name="楕円 453"/>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5" name="テキスト ボックス 454"/>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6" name="楕円 455"/>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7" name="テキスト ボックス 456"/>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67934</xdr:rowOff>
    </xdr:from>
    <xdr:to>
      <xdr:col>29</xdr:col>
      <xdr:colOff>127000</xdr:colOff>
      <xdr:row>18</xdr:row>
      <xdr:rowOff>119287</xdr:rowOff>
    </xdr:to>
    <xdr:cxnSp macro="">
      <xdr:nvCxnSpPr>
        <xdr:cNvPr id="52" name="直線コネクタ 51"/>
        <xdr:cNvCxnSpPr/>
      </xdr:nvCxnSpPr>
      <xdr:spPr bwMode="auto">
        <a:xfrm flipV="1">
          <a:off x="5003800" y="3201659"/>
          <a:ext cx="647700" cy="5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119287</xdr:rowOff>
    </xdr:from>
    <xdr:to>
      <xdr:col>26</xdr:col>
      <xdr:colOff>50800</xdr:colOff>
      <xdr:row>18</xdr:row>
      <xdr:rowOff>138653</xdr:rowOff>
    </xdr:to>
    <xdr:cxnSp macro="">
      <xdr:nvCxnSpPr>
        <xdr:cNvPr id="55" name="直線コネクタ 54"/>
        <xdr:cNvCxnSpPr/>
      </xdr:nvCxnSpPr>
      <xdr:spPr bwMode="auto">
        <a:xfrm flipV="1">
          <a:off x="4305300" y="3253012"/>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138653</xdr:rowOff>
    </xdr:from>
    <xdr:to>
      <xdr:col>22</xdr:col>
      <xdr:colOff>114300</xdr:colOff>
      <xdr:row>18</xdr:row>
      <xdr:rowOff>143437</xdr:rowOff>
    </xdr:to>
    <xdr:cxnSp macro="">
      <xdr:nvCxnSpPr>
        <xdr:cNvPr id="58" name="直線コネクタ 57"/>
        <xdr:cNvCxnSpPr/>
      </xdr:nvCxnSpPr>
      <xdr:spPr bwMode="auto">
        <a:xfrm flipV="1">
          <a:off x="3606800" y="3272378"/>
          <a:ext cx="6985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143437</xdr:rowOff>
    </xdr:from>
    <xdr:to>
      <xdr:col>18</xdr:col>
      <xdr:colOff>177800</xdr:colOff>
      <xdr:row>18</xdr:row>
      <xdr:rowOff>158688</xdr:rowOff>
    </xdr:to>
    <xdr:cxnSp macro="">
      <xdr:nvCxnSpPr>
        <xdr:cNvPr id="61" name="直線コネクタ 60"/>
        <xdr:cNvCxnSpPr/>
      </xdr:nvCxnSpPr>
      <xdr:spPr bwMode="auto">
        <a:xfrm flipV="1">
          <a:off x="2908300" y="3277162"/>
          <a:ext cx="698500" cy="15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86971</xdr:rowOff>
    </xdr:from>
    <xdr:to>
      <xdr:col>19</xdr:col>
      <xdr:colOff>38100</xdr:colOff>
      <xdr:row>16</xdr:row>
      <xdr:rowOff>17121</xdr:rowOff>
    </xdr:to>
    <xdr:sp macro="" textlink="">
      <xdr:nvSpPr>
        <xdr:cNvPr id="62" name="フローチャート: 判断 61"/>
        <xdr:cNvSpPr/>
      </xdr:nvSpPr>
      <xdr:spPr bwMode="auto">
        <a:xfrm>
          <a:off x="3556000" y="2706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27298</xdr:rowOff>
    </xdr:from>
    <xdr:ext cx="762000" cy="259045"/>
    <xdr:sp macro="" textlink="">
      <xdr:nvSpPr>
        <xdr:cNvPr id="63" name="テキスト ボックス 62"/>
        <xdr:cNvSpPr txBox="1"/>
      </xdr:nvSpPr>
      <xdr:spPr>
        <a:xfrm>
          <a:off x="3225800" y="24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17134</xdr:rowOff>
    </xdr:from>
    <xdr:to>
      <xdr:col>29</xdr:col>
      <xdr:colOff>177800</xdr:colOff>
      <xdr:row>18</xdr:row>
      <xdr:rowOff>118734</xdr:rowOff>
    </xdr:to>
    <xdr:sp macro="" textlink="">
      <xdr:nvSpPr>
        <xdr:cNvPr id="71" name="楕円 70"/>
        <xdr:cNvSpPr/>
      </xdr:nvSpPr>
      <xdr:spPr bwMode="auto">
        <a:xfrm>
          <a:off x="5600700" y="315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160661</xdr:rowOff>
    </xdr:from>
    <xdr:ext cx="762000" cy="259045"/>
    <xdr:sp macro="" textlink="">
      <xdr:nvSpPr>
        <xdr:cNvPr id="72" name="人口1人当たり決算額の推移該当値テキスト130"/>
        <xdr:cNvSpPr txBox="1"/>
      </xdr:nvSpPr>
      <xdr:spPr>
        <a:xfrm>
          <a:off x="5740400" y="312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68487</xdr:rowOff>
    </xdr:from>
    <xdr:to>
      <xdr:col>26</xdr:col>
      <xdr:colOff>101600</xdr:colOff>
      <xdr:row>18</xdr:row>
      <xdr:rowOff>170087</xdr:rowOff>
    </xdr:to>
    <xdr:sp macro="" textlink="">
      <xdr:nvSpPr>
        <xdr:cNvPr id="73" name="楕円 72"/>
        <xdr:cNvSpPr/>
      </xdr:nvSpPr>
      <xdr:spPr bwMode="auto">
        <a:xfrm>
          <a:off x="4953000" y="320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154864</xdr:rowOff>
    </xdr:from>
    <xdr:ext cx="736600" cy="259045"/>
    <xdr:sp macro="" textlink="">
      <xdr:nvSpPr>
        <xdr:cNvPr id="74" name="テキスト ボックス 73"/>
        <xdr:cNvSpPr txBox="1"/>
      </xdr:nvSpPr>
      <xdr:spPr>
        <a:xfrm>
          <a:off x="4622800" y="328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87853</xdr:rowOff>
    </xdr:from>
    <xdr:to>
      <xdr:col>22</xdr:col>
      <xdr:colOff>165100</xdr:colOff>
      <xdr:row>19</xdr:row>
      <xdr:rowOff>18003</xdr:rowOff>
    </xdr:to>
    <xdr:sp macro="" textlink="">
      <xdr:nvSpPr>
        <xdr:cNvPr id="75" name="楕円 74"/>
        <xdr:cNvSpPr/>
      </xdr:nvSpPr>
      <xdr:spPr bwMode="auto">
        <a:xfrm>
          <a:off x="4254500" y="322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2780</xdr:rowOff>
    </xdr:from>
    <xdr:ext cx="762000" cy="259045"/>
    <xdr:sp macro="" textlink="">
      <xdr:nvSpPr>
        <xdr:cNvPr id="76" name="テキスト ボックス 75"/>
        <xdr:cNvSpPr txBox="1"/>
      </xdr:nvSpPr>
      <xdr:spPr>
        <a:xfrm>
          <a:off x="3924300" y="330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92637</xdr:rowOff>
    </xdr:from>
    <xdr:to>
      <xdr:col>19</xdr:col>
      <xdr:colOff>38100</xdr:colOff>
      <xdr:row>19</xdr:row>
      <xdr:rowOff>22787</xdr:rowOff>
    </xdr:to>
    <xdr:sp macro="" textlink="">
      <xdr:nvSpPr>
        <xdr:cNvPr id="77" name="楕円 76"/>
        <xdr:cNvSpPr/>
      </xdr:nvSpPr>
      <xdr:spPr bwMode="auto">
        <a:xfrm>
          <a:off x="3556000" y="322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7564</xdr:rowOff>
    </xdr:from>
    <xdr:ext cx="762000" cy="259045"/>
    <xdr:sp macro="" textlink="">
      <xdr:nvSpPr>
        <xdr:cNvPr id="78" name="テキスト ボックス 77"/>
        <xdr:cNvSpPr txBox="1"/>
      </xdr:nvSpPr>
      <xdr:spPr>
        <a:xfrm>
          <a:off x="3225800" y="331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107888</xdr:rowOff>
    </xdr:from>
    <xdr:to>
      <xdr:col>15</xdr:col>
      <xdr:colOff>101600</xdr:colOff>
      <xdr:row>19</xdr:row>
      <xdr:rowOff>38038</xdr:rowOff>
    </xdr:to>
    <xdr:sp macro="" textlink="">
      <xdr:nvSpPr>
        <xdr:cNvPr id="79" name="楕円 78"/>
        <xdr:cNvSpPr/>
      </xdr:nvSpPr>
      <xdr:spPr bwMode="auto">
        <a:xfrm>
          <a:off x="2857500" y="324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22815</xdr:rowOff>
    </xdr:from>
    <xdr:ext cx="762000" cy="259045"/>
    <xdr:sp macro="" textlink="">
      <xdr:nvSpPr>
        <xdr:cNvPr id="80" name="テキスト ボックス 79"/>
        <xdr:cNvSpPr txBox="1"/>
      </xdr:nvSpPr>
      <xdr:spPr>
        <a:xfrm>
          <a:off x="2527300" y="332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251326</xdr:rowOff>
    </xdr:from>
    <xdr:to>
      <xdr:col>29</xdr:col>
      <xdr:colOff>127000</xdr:colOff>
      <xdr:row>37</xdr:row>
      <xdr:rowOff>305569</xdr:rowOff>
    </xdr:to>
    <xdr:cxnSp macro="">
      <xdr:nvCxnSpPr>
        <xdr:cNvPr id="116" name="直線コネクタ 115"/>
        <xdr:cNvCxnSpPr/>
      </xdr:nvCxnSpPr>
      <xdr:spPr bwMode="auto">
        <a:xfrm flipV="1">
          <a:off x="5003800" y="7376026"/>
          <a:ext cx="647700" cy="5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305569</xdr:rowOff>
    </xdr:from>
    <xdr:to>
      <xdr:col>26</xdr:col>
      <xdr:colOff>50800</xdr:colOff>
      <xdr:row>37</xdr:row>
      <xdr:rowOff>317228</xdr:rowOff>
    </xdr:to>
    <xdr:cxnSp macro="">
      <xdr:nvCxnSpPr>
        <xdr:cNvPr id="119" name="直線コネクタ 118"/>
        <xdr:cNvCxnSpPr/>
      </xdr:nvCxnSpPr>
      <xdr:spPr bwMode="auto">
        <a:xfrm flipV="1">
          <a:off x="4305300" y="7430269"/>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263474</xdr:rowOff>
    </xdr:from>
    <xdr:to>
      <xdr:col>22</xdr:col>
      <xdr:colOff>114300</xdr:colOff>
      <xdr:row>37</xdr:row>
      <xdr:rowOff>317228</xdr:rowOff>
    </xdr:to>
    <xdr:cxnSp macro="">
      <xdr:nvCxnSpPr>
        <xdr:cNvPr id="122" name="直線コネクタ 121"/>
        <xdr:cNvCxnSpPr/>
      </xdr:nvCxnSpPr>
      <xdr:spPr bwMode="auto">
        <a:xfrm>
          <a:off x="3606800" y="7388174"/>
          <a:ext cx="698500" cy="5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229608</xdr:rowOff>
    </xdr:from>
    <xdr:to>
      <xdr:col>18</xdr:col>
      <xdr:colOff>177800</xdr:colOff>
      <xdr:row>37</xdr:row>
      <xdr:rowOff>263474</xdr:rowOff>
    </xdr:to>
    <xdr:cxnSp macro="">
      <xdr:nvCxnSpPr>
        <xdr:cNvPr id="125" name="直線コネクタ 124"/>
        <xdr:cNvCxnSpPr/>
      </xdr:nvCxnSpPr>
      <xdr:spPr bwMode="auto">
        <a:xfrm>
          <a:off x="2908300" y="7354308"/>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228970</xdr:rowOff>
    </xdr:from>
    <xdr:to>
      <xdr:col>19</xdr:col>
      <xdr:colOff>38100</xdr:colOff>
      <xdr:row>35</xdr:row>
      <xdr:rowOff>330570</xdr:rowOff>
    </xdr:to>
    <xdr:sp macro="" textlink="">
      <xdr:nvSpPr>
        <xdr:cNvPr id="126" name="フローチャート: 判断 125"/>
        <xdr:cNvSpPr/>
      </xdr:nvSpPr>
      <xdr:spPr bwMode="auto">
        <a:xfrm>
          <a:off x="3556000" y="6839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340747</xdr:rowOff>
    </xdr:from>
    <xdr:ext cx="762000" cy="259045"/>
    <xdr:sp macro="" textlink="">
      <xdr:nvSpPr>
        <xdr:cNvPr id="127" name="テキスト ボックス 126"/>
        <xdr:cNvSpPr txBox="1"/>
      </xdr:nvSpPr>
      <xdr:spPr>
        <a:xfrm>
          <a:off x="3225800" y="66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200526</xdr:rowOff>
    </xdr:from>
    <xdr:to>
      <xdr:col>29</xdr:col>
      <xdr:colOff>177800</xdr:colOff>
      <xdr:row>37</xdr:row>
      <xdr:rowOff>302126</xdr:rowOff>
    </xdr:to>
    <xdr:sp macro="" textlink="">
      <xdr:nvSpPr>
        <xdr:cNvPr id="135" name="楕円 134"/>
        <xdr:cNvSpPr/>
      </xdr:nvSpPr>
      <xdr:spPr bwMode="auto">
        <a:xfrm>
          <a:off x="5600700" y="732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172603</xdr:rowOff>
    </xdr:from>
    <xdr:ext cx="762000" cy="259045"/>
    <xdr:sp macro="" textlink="">
      <xdr:nvSpPr>
        <xdr:cNvPr id="136" name="人口1人当たり決算額の推移該当値テキスト445"/>
        <xdr:cNvSpPr txBox="1"/>
      </xdr:nvSpPr>
      <xdr:spPr>
        <a:xfrm>
          <a:off x="5740400" y="729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254769</xdr:rowOff>
    </xdr:from>
    <xdr:to>
      <xdr:col>26</xdr:col>
      <xdr:colOff>101600</xdr:colOff>
      <xdr:row>38</xdr:row>
      <xdr:rowOff>13469</xdr:rowOff>
    </xdr:to>
    <xdr:sp macro="" textlink="">
      <xdr:nvSpPr>
        <xdr:cNvPr id="137" name="楕円 136"/>
        <xdr:cNvSpPr/>
      </xdr:nvSpPr>
      <xdr:spPr bwMode="auto">
        <a:xfrm>
          <a:off x="4953000" y="737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341146</xdr:rowOff>
    </xdr:from>
    <xdr:ext cx="736600" cy="259045"/>
    <xdr:sp macro="" textlink="">
      <xdr:nvSpPr>
        <xdr:cNvPr id="138" name="テキスト ボックス 137"/>
        <xdr:cNvSpPr txBox="1"/>
      </xdr:nvSpPr>
      <xdr:spPr>
        <a:xfrm>
          <a:off x="4622800" y="7465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266428</xdr:rowOff>
    </xdr:from>
    <xdr:to>
      <xdr:col>22</xdr:col>
      <xdr:colOff>165100</xdr:colOff>
      <xdr:row>38</xdr:row>
      <xdr:rowOff>25128</xdr:rowOff>
    </xdr:to>
    <xdr:sp macro="" textlink="">
      <xdr:nvSpPr>
        <xdr:cNvPr id="139" name="楕円 138"/>
        <xdr:cNvSpPr/>
      </xdr:nvSpPr>
      <xdr:spPr bwMode="auto">
        <a:xfrm>
          <a:off x="4254500" y="739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9905</xdr:rowOff>
    </xdr:from>
    <xdr:ext cx="762000" cy="259045"/>
    <xdr:sp macro="" textlink="">
      <xdr:nvSpPr>
        <xdr:cNvPr id="140" name="テキスト ボックス 139"/>
        <xdr:cNvSpPr txBox="1"/>
      </xdr:nvSpPr>
      <xdr:spPr>
        <a:xfrm>
          <a:off x="3924300" y="74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212674</xdr:rowOff>
    </xdr:from>
    <xdr:to>
      <xdr:col>19</xdr:col>
      <xdr:colOff>38100</xdr:colOff>
      <xdr:row>37</xdr:row>
      <xdr:rowOff>314274</xdr:rowOff>
    </xdr:to>
    <xdr:sp macro="" textlink="">
      <xdr:nvSpPr>
        <xdr:cNvPr id="141" name="楕円 140"/>
        <xdr:cNvSpPr/>
      </xdr:nvSpPr>
      <xdr:spPr bwMode="auto">
        <a:xfrm>
          <a:off x="3556000" y="733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299051</xdr:rowOff>
    </xdr:from>
    <xdr:ext cx="762000" cy="259045"/>
    <xdr:sp macro="" textlink="">
      <xdr:nvSpPr>
        <xdr:cNvPr id="142" name="テキスト ボックス 141"/>
        <xdr:cNvSpPr txBox="1"/>
      </xdr:nvSpPr>
      <xdr:spPr>
        <a:xfrm>
          <a:off x="3225800" y="742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178808</xdr:rowOff>
    </xdr:from>
    <xdr:to>
      <xdr:col>15</xdr:col>
      <xdr:colOff>101600</xdr:colOff>
      <xdr:row>37</xdr:row>
      <xdr:rowOff>280408</xdr:rowOff>
    </xdr:to>
    <xdr:sp macro="" textlink="">
      <xdr:nvSpPr>
        <xdr:cNvPr id="143" name="楕円 142"/>
        <xdr:cNvSpPr/>
      </xdr:nvSpPr>
      <xdr:spPr bwMode="auto">
        <a:xfrm>
          <a:off x="2857500" y="7303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265185</xdr:rowOff>
    </xdr:from>
    <xdr:ext cx="762000" cy="259045"/>
    <xdr:sp macro="" textlink="">
      <xdr:nvSpPr>
        <xdr:cNvPr id="144" name="テキスト ボックス 143"/>
        <xdr:cNvSpPr txBox="1"/>
      </xdr:nvSpPr>
      <xdr:spPr>
        <a:xfrm>
          <a:off x="2527300" y="738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37421</xdr:rowOff>
    </xdr:from>
    <xdr:to>
      <xdr:col>24</xdr:col>
      <xdr:colOff>63500</xdr:colOff>
      <xdr:row>37</xdr:row>
      <xdr:rowOff>66815</xdr:rowOff>
    </xdr:to>
    <xdr:cxnSp macro="">
      <xdr:nvCxnSpPr>
        <xdr:cNvPr id="61" name="直線コネクタ 60"/>
        <xdr:cNvCxnSpPr/>
      </xdr:nvCxnSpPr>
      <xdr:spPr>
        <a:xfrm flipV="1">
          <a:off x="3797300" y="6381071"/>
          <a:ext cx="8382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66815</xdr:rowOff>
    </xdr:from>
    <xdr:to>
      <xdr:col>19</xdr:col>
      <xdr:colOff>177800</xdr:colOff>
      <xdr:row>37</xdr:row>
      <xdr:rowOff>116421</xdr:rowOff>
    </xdr:to>
    <xdr:cxnSp macro="">
      <xdr:nvCxnSpPr>
        <xdr:cNvPr id="64" name="直線コネクタ 63"/>
        <xdr:cNvCxnSpPr/>
      </xdr:nvCxnSpPr>
      <xdr:spPr>
        <a:xfrm flipV="1">
          <a:off x="2908300" y="6410465"/>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85408</xdr:rowOff>
    </xdr:from>
    <xdr:to>
      <xdr:col>15</xdr:col>
      <xdr:colOff>50800</xdr:colOff>
      <xdr:row>37</xdr:row>
      <xdr:rowOff>116421</xdr:rowOff>
    </xdr:to>
    <xdr:cxnSp macro="">
      <xdr:nvCxnSpPr>
        <xdr:cNvPr id="67" name="直線コネクタ 66"/>
        <xdr:cNvCxnSpPr/>
      </xdr:nvCxnSpPr>
      <xdr:spPr>
        <a:xfrm>
          <a:off x="2019300" y="6429058"/>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75197</xdr:rowOff>
    </xdr:from>
    <xdr:to>
      <xdr:col>10</xdr:col>
      <xdr:colOff>114300</xdr:colOff>
      <xdr:row>37</xdr:row>
      <xdr:rowOff>85408</xdr:rowOff>
    </xdr:to>
    <xdr:cxnSp macro="">
      <xdr:nvCxnSpPr>
        <xdr:cNvPr id="70" name="直線コネクタ 69"/>
        <xdr:cNvCxnSpPr/>
      </xdr:nvCxnSpPr>
      <xdr:spPr>
        <a:xfrm>
          <a:off x="1130300" y="641884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123742</xdr:rowOff>
    </xdr:from>
    <xdr:to>
      <xdr:col>10</xdr:col>
      <xdr:colOff>165100</xdr:colOff>
      <xdr:row>35</xdr:row>
      <xdr:rowOff>53892</xdr:rowOff>
    </xdr:to>
    <xdr:sp macro="" textlink="">
      <xdr:nvSpPr>
        <xdr:cNvPr id="71" name="フローチャート: 判断 70"/>
        <xdr:cNvSpPr/>
      </xdr:nvSpPr>
      <xdr:spPr>
        <a:xfrm>
          <a:off x="1968500" y="595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70419</xdr:rowOff>
    </xdr:from>
    <xdr:ext cx="534377" cy="259045"/>
    <xdr:sp macro="" textlink="">
      <xdr:nvSpPr>
        <xdr:cNvPr id="72" name="テキスト ボックス 71"/>
        <xdr:cNvSpPr txBox="1"/>
      </xdr:nvSpPr>
      <xdr:spPr>
        <a:xfrm>
          <a:off x="1752111" y="57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158071</xdr:rowOff>
    </xdr:from>
    <xdr:to>
      <xdr:col>24</xdr:col>
      <xdr:colOff>114300</xdr:colOff>
      <xdr:row>37</xdr:row>
      <xdr:rowOff>88221</xdr:rowOff>
    </xdr:to>
    <xdr:sp macro="" textlink="">
      <xdr:nvSpPr>
        <xdr:cNvPr id="80" name="楕円 79"/>
        <xdr:cNvSpPr/>
      </xdr:nvSpPr>
      <xdr:spPr>
        <a:xfrm>
          <a:off x="4584700" y="63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136498</xdr:rowOff>
    </xdr:from>
    <xdr:ext cx="534377" cy="259045"/>
    <xdr:sp macro="" textlink="">
      <xdr:nvSpPr>
        <xdr:cNvPr id="81" name="人件費該当値テキスト"/>
        <xdr:cNvSpPr txBox="1"/>
      </xdr:nvSpPr>
      <xdr:spPr>
        <a:xfrm>
          <a:off x="4686300" y="63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16015</xdr:rowOff>
    </xdr:from>
    <xdr:to>
      <xdr:col>20</xdr:col>
      <xdr:colOff>38100</xdr:colOff>
      <xdr:row>37</xdr:row>
      <xdr:rowOff>117615</xdr:rowOff>
    </xdr:to>
    <xdr:sp macro="" textlink="">
      <xdr:nvSpPr>
        <xdr:cNvPr id="82" name="楕円 81"/>
        <xdr:cNvSpPr/>
      </xdr:nvSpPr>
      <xdr:spPr>
        <a:xfrm>
          <a:off x="3746500" y="63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108742</xdr:rowOff>
    </xdr:from>
    <xdr:ext cx="534377" cy="259045"/>
    <xdr:sp macro="" textlink="">
      <xdr:nvSpPr>
        <xdr:cNvPr id="83" name="テキスト ボックス 82"/>
        <xdr:cNvSpPr txBox="1"/>
      </xdr:nvSpPr>
      <xdr:spPr>
        <a:xfrm>
          <a:off x="3530111" y="64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65621</xdr:rowOff>
    </xdr:from>
    <xdr:to>
      <xdr:col>15</xdr:col>
      <xdr:colOff>101600</xdr:colOff>
      <xdr:row>37</xdr:row>
      <xdr:rowOff>167221</xdr:rowOff>
    </xdr:to>
    <xdr:sp macro="" textlink="">
      <xdr:nvSpPr>
        <xdr:cNvPr id="84" name="楕円 83"/>
        <xdr:cNvSpPr/>
      </xdr:nvSpPr>
      <xdr:spPr>
        <a:xfrm>
          <a:off x="2857500" y="64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158348</xdr:rowOff>
    </xdr:from>
    <xdr:ext cx="534377" cy="259045"/>
    <xdr:sp macro="" textlink="">
      <xdr:nvSpPr>
        <xdr:cNvPr id="85" name="テキスト ボックス 84"/>
        <xdr:cNvSpPr txBox="1"/>
      </xdr:nvSpPr>
      <xdr:spPr>
        <a:xfrm>
          <a:off x="2641111" y="65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34608</xdr:rowOff>
    </xdr:from>
    <xdr:to>
      <xdr:col>10</xdr:col>
      <xdr:colOff>165100</xdr:colOff>
      <xdr:row>37</xdr:row>
      <xdr:rowOff>136208</xdr:rowOff>
    </xdr:to>
    <xdr:sp macro="" textlink="">
      <xdr:nvSpPr>
        <xdr:cNvPr id="86" name="楕円 85"/>
        <xdr:cNvSpPr/>
      </xdr:nvSpPr>
      <xdr:spPr>
        <a:xfrm>
          <a:off x="1968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127334</xdr:rowOff>
    </xdr:from>
    <xdr:ext cx="534377" cy="259045"/>
    <xdr:sp macro="" textlink="">
      <xdr:nvSpPr>
        <xdr:cNvPr id="87" name="テキスト ボックス 86"/>
        <xdr:cNvSpPr txBox="1"/>
      </xdr:nvSpPr>
      <xdr:spPr>
        <a:xfrm>
          <a:off x="1752111" y="64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24397</xdr:rowOff>
    </xdr:from>
    <xdr:to>
      <xdr:col>6</xdr:col>
      <xdr:colOff>38100</xdr:colOff>
      <xdr:row>37</xdr:row>
      <xdr:rowOff>125997</xdr:rowOff>
    </xdr:to>
    <xdr:sp macro="" textlink="">
      <xdr:nvSpPr>
        <xdr:cNvPr id="88" name="楕円 87"/>
        <xdr:cNvSpPr/>
      </xdr:nvSpPr>
      <xdr:spPr>
        <a:xfrm>
          <a:off x="1079500" y="63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117124</xdr:rowOff>
    </xdr:from>
    <xdr:ext cx="534377" cy="259045"/>
    <xdr:sp macro="" textlink="">
      <xdr:nvSpPr>
        <xdr:cNvPr id="89" name="テキスト ボックス 88"/>
        <xdr:cNvSpPr txBox="1"/>
      </xdr:nvSpPr>
      <xdr:spPr>
        <a:xfrm>
          <a:off x="863111" y="64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13970</xdr:rowOff>
    </xdr:from>
    <xdr:to>
      <xdr:col>24</xdr:col>
      <xdr:colOff>63500</xdr:colOff>
      <xdr:row>59</xdr:row>
      <xdr:rowOff>28399</xdr:rowOff>
    </xdr:to>
    <xdr:cxnSp macro="">
      <xdr:nvCxnSpPr>
        <xdr:cNvPr id="117" name="直線コネクタ 116"/>
        <xdr:cNvCxnSpPr/>
      </xdr:nvCxnSpPr>
      <xdr:spPr>
        <a:xfrm flipV="1">
          <a:off x="3797300" y="10129520"/>
          <a:ext cx="8382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18240</xdr:rowOff>
    </xdr:from>
    <xdr:to>
      <xdr:col>19</xdr:col>
      <xdr:colOff>177800</xdr:colOff>
      <xdr:row>59</xdr:row>
      <xdr:rowOff>28399</xdr:rowOff>
    </xdr:to>
    <xdr:cxnSp macro="">
      <xdr:nvCxnSpPr>
        <xdr:cNvPr id="120" name="直線コネクタ 119"/>
        <xdr:cNvCxnSpPr/>
      </xdr:nvCxnSpPr>
      <xdr:spPr>
        <a:xfrm>
          <a:off x="2908300" y="1013379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18240</xdr:rowOff>
    </xdr:from>
    <xdr:to>
      <xdr:col>15</xdr:col>
      <xdr:colOff>50800</xdr:colOff>
      <xdr:row>59</xdr:row>
      <xdr:rowOff>50930</xdr:rowOff>
    </xdr:to>
    <xdr:cxnSp macro="">
      <xdr:nvCxnSpPr>
        <xdr:cNvPr id="123" name="直線コネクタ 122"/>
        <xdr:cNvCxnSpPr/>
      </xdr:nvCxnSpPr>
      <xdr:spPr>
        <a:xfrm flipV="1">
          <a:off x="2019300" y="1013379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50930</xdr:rowOff>
    </xdr:from>
    <xdr:to>
      <xdr:col>10</xdr:col>
      <xdr:colOff>114300</xdr:colOff>
      <xdr:row>59</xdr:row>
      <xdr:rowOff>59269</xdr:rowOff>
    </xdr:to>
    <xdr:cxnSp macro="">
      <xdr:nvCxnSpPr>
        <xdr:cNvPr id="126" name="直線コネクタ 125"/>
        <xdr:cNvCxnSpPr/>
      </xdr:nvCxnSpPr>
      <xdr:spPr>
        <a:xfrm flipV="1">
          <a:off x="1130300" y="10166480"/>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140454</xdr:rowOff>
    </xdr:from>
    <xdr:to>
      <xdr:col>10</xdr:col>
      <xdr:colOff>165100</xdr:colOff>
      <xdr:row>58</xdr:row>
      <xdr:rowOff>70604</xdr:rowOff>
    </xdr:to>
    <xdr:sp macro="" textlink="">
      <xdr:nvSpPr>
        <xdr:cNvPr id="127" name="フローチャート: 判断 126"/>
        <xdr:cNvSpPr/>
      </xdr:nvSpPr>
      <xdr:spPr>
        <a:xfrm>
          <a:off x="1968500" y="991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87131</xdr:rowOff>
    </xdr:from>
    <xdr:ext cx="534377" cy="259045"/>
    <xdr:sp macro="" textlink="">
      <xdr:nvSpPr>
        <xdr:cNvPr id="128" name="テキスト ボックス 127"/>
        <xdr:cNvSpPr txBox="1"/>
      </xdr:nvSpPr>
      <xdr:spPr>
        <a:xfrm>
          <a:off x="1752111" y="96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134620</xdr:rowOff>
    </xdr:from>
    <xdr:to>
      <xdr:col>24</xdr:col>
      <xdr:colOff>114300</xdr:colOff>
      <xdr:row>59</xdr:row>
      <xdr:rowOff>64770</xdr:rowOff>
    </xdr:to>
    <xdr:sp macro="" textlink="">
      <xdr:nvSpPr>
        <xdr:cNvPr id="136" name="楕円 135"/>
        <xdr:cNvSpPr/>
      </xdr:nvSpPr>
      <xdr:spPr>
        <a:xfrm>
          <a:off x="45847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49547</xdr:rowOff>
    </xdr:from>
    <xdr:ext cx="534377" cy="259045"/>
    <xdr:sp macro="" textlink="">
      <xdr:nvSpPr>
        <xdr:cNvPr id="137" name="物件費該当値テキスト"/>
        <xdr:cNvSpPr txBox="1"/>
      </xdr:nvSpPr>
      <xdr:spPr>
        <a:xfrm>
          <a:off x="4686300" y="99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149049</xdr:rowOff>
    </xdr:from>
    <xdr:to>
      <xdr:col>20</xdr:col>
      <xdr:colOff>38100</xdr:colOff>
      <xdr:row>59</xdr:row>
      <xdr:rowOff>79199</xdr:rowOff>
    </xdr:to>
    <xdr:sp macro="" textlink="">
      <xdr:nvSpPr>
        <xdr:cNvPr id="138" name="楕円 137"/>
        <xdr:cNvSpPr/>
      </xdr:nvSpPr>
      <xdr:spPr>
        <a:xfrm>
          <a:off x="3746500" y="1009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70326</xdr:rowOff>
    </xdr:from>
    <xdr:ext cx="534377" cy="259045"/>
    <xdr:sp macro="" textlink="">
      <xdr:nvSpPr>
        <xdr:cNvPr id="139" name="テキスト ボックス 138"/>
        <xdr:cNvSpPr txBox="1"/>
      </xdr:nvSpPr>
      <xdr:spPr>
        <a:xfrm>
          <a:off x="3530111" y="101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138890</xdr:rowOff>
    </xdr:from>
    <xdr:to>
      <xdr:col>15</xdr:col>
      <xdr:colOff>101600</xdr:colOff>
      <xdr:row>59</xdr:row>
      <xdr:rowOff>69040</xdr:rowOff>
    </xdr:to>
    <xdr:sp macro="" textlink="">
      <xdr:nvSpPr>
        <xdr:cNvPr id="140" name="楕円 139"/>
        <xdr:cNvSpPr/>
      </xdr:nvSpPr>
      <xdr:spPr>
        <a:xfrm>
          <a:off x="2857500" y="100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60167</xdr:rowOff>
    </xdr:from>
    <xdr:ext cx="534377" cy="259045"/>
    <xdr:sp macro="" textlink="">
      <xdr:nvSpPr>
        <xdr:cNvPr id="141" name="テキスト ボックス 140"/>
        <xdr:cNvSpPr txBox="1"/>
      </xdr:nvSpPr>
      <xdr:spPr>
        <a:xfrm>
          <a:off x="2641111" y="1017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130</xdr:rowOff>
    </xdr:from>
    <xdr:to>
      <xdr:col>10</xdr:col>
      <xdr:colOff>165100</xdr:colOff>
      <xdr:row>59</xdr:row>
      <xdr:rowOff>101730</xdr:rowOff>
    </xdr:to>
    <xdr:sp macro="" textlink="">
      <xdr:nvSpPr>
        <xdr:cNvPr id="142" name="楕円 141"/>
        <xdr:cNvSpPr/>
      </xdr:nvSpPr>
      <xdr:spPr>
        <a:xfrm>
          <a:off x="1968500" y="101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92857</xdr:rowOff>
    </xdr:from>
    <xdr:ext cx="534377" cy="259045"/>
    <xdr:sp macro="" textlink="">
      <xdr:nvSpPr>
        <xdr:cNvPr id="143" name="テキスト ボックス 142"/>
        <xdr:cNvSpPr txBox="1"/>
      </xdr:nvSpPr>
      <xdr:spPr>
        <a:xfrm>
          <a:off x="1752111" y="1020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8469</xdr:rowOff>
    </xdr:from>
    <xdr:to>
      <xdr:col>6</xdr:col>
      <xdr:colOff>38100</xdr:colOff>
      <xdr:row>59</xdr:row>
      <xdr:rowOff>110069</xdr:rowOff>
    </xdr:to>
    <xdr:sp macro="" textlink="">
      <xdr:nvSpPr>
        <xdr:cNvPr id="144" name="楕円 143"/>
        <xdr:cNvSpPr/>
      </xdr:nvSpPr>
      <xdr:spPr>
        <a:xfrm>
          <a:off x="1079500" y="101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101196</xdr:rowOff>
    </xdr:from>
    <xdr:ext cx="534377" cy="259045"/>
    <xdr:sp macro="" textlink="">
      <xdr:nvSpPr>
        <xdr:cNvPr id="145" name="テキスト ボックス 144"/>
        <xdr:cNvSpPr txBox="1"/>
      </xdr:nvSpPr>
      <xdr:spPr>
        <a:xfrm>
          <a:off x="863111" y="1021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111092</xdr:rowOff>
    </xdr:from>
    <xdr:to>
      <xdr:col>24</xdr:col>
      <xdr:colOff>63500</xdr:colOff>
      <xdr:row>78</xdr:row>
      <xdr:rowOff>125037</xdr:rowOff>
    </xdr:to>
    <xdr:cxnSp macro="">
      <xdr:nvCxnSpPr>
        <xdr:cNvPr id="176" name="直線コネクタ 175"/>
        <xdr:cNvCxnSpPr/>
      </xdr:nvCxnSpPr>
      <xdr:spPr>
        <a:xfrm flipV="1">
          <a:off x="3797300" y="13484192"/>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125037</xdr:rowOff>
    </xdr:from>
    <xdr:to>
      <xdr:col>19</xdr:col>
      <xdr:colOff>177800</xdr:colOff>
      <xdr:row>78</xdr:row>
      <xdr:rowOff>133528</xdr:rowOff>
    </xdr:to>
    <xdr:cxnSp macro="">
      <xdr:nvCxnSpPr>
        <xdr:cNvPr id="179" name="直線コネクタ 178"/>
        <xdr:cNvCxnSpPr/>
      </xdr:nvCxnSpPr>
      <xdr:spPr>
        <a:xfrm flipV="1">
          <a:off x="2908300" y="1349813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133528</xdr:rowOff>
    </xdr:from>
    <xdr:to>
      <xdr:col>15</xdr:col>
      <xdr:colOff>50800</xdr:colOff>
      <xdr:row>78</xdr:row>
      <xdr:rowOff>137185</xdr:rowOff>
    </xdr:to>
    <xdr:cxnSp macro="">
      <xdr:nvCxnSpPr>
        <xdr:cNvPr id="182" name="直線コネクタ 181"/>
        <xdr:cNvCxnSpPr/>
      </xdr:nvCxnSpPr>
      <xdr:spPr>
        <a:xfrm flipV="1">
          <a:off x="2019300" y="1350662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120366</xdr:rowOff>
    </xdr:from>
    <xdr:to>
      <xdr:col>10</xdr:col>
      <xdr:colOff>114300</xdr:colOff>
      <xdr:row>78</xdr:row>
      <xdr:rowOff>137185</xdr:rowOff>
    </xdr:to>
    <xdr:cxnSp macro="">
      <xdr:nvCxnSpPr>
        <xdr:cNvPr id="185" name="直線コネクタ 184"/>
        <xdr:cNvCxnSpPr/>
      </xdr:nvCxnSpPr>
      <xdr:spPr>
        <a:xfrm>
          <a:off x="1130300" y="1349346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30215</xdr:rowOff>
    </xdr:from>
    <xdr:to>
      <xdr:col>10</xdr:col>
      <xdr:colOff>165100</xdr:colOff>
      <xdr:row>78</xdr:row>
      <xdr:rowOff>131815</xdr:rowOff>
    </xdr:to>
    <xdr:sp macro="" textlink="">
      <xdr:nvSpPr>
        <xdr:cNvPr id="186" name="フローチャート: 判断 185"/>
        <xdr:cNvSpPr/>
      </xdr:nvSpPr>
      <xdr:spPr>
        <a:xfrm>
          <a:off x="19685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148342</xdr:rowOff>
    </xdr:from>
    <xdr:ext cx="469744" cy="259045"/>
    <xdr:sp macro="" textlink="">
      <xdr:nvSpPr>
        <xdr:cNvPr id="187" name="テキスト ボックス 186"/>
        <xdr:cNvSpPr txBox="1"/>
      </xdr:nvSpPr>
      <xdr:spPr>
        <a:xfrm>
          <a:off x="1784428" y="131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60292</xdr:rowOff>
    </xdr:from>
    <xdr:to>
      <xdr:col>24</xdr:col>
      <xdr:colOff>114300</xdr:colOff>
      <xdr:row>78</xdr:row>
      <xdr:rowOff>161892</xdr:rowOff>
    </xdr:to>
    <xdr:sp macro="" textlink="">
      <xdr:nvSpPr>
        <xdr:cNvPr id="195" name="楕円 194"/>
        <xdr:cNvSpPr/>
      </xdr:nvSpPr>
      <xdr:spPr>
        <a:xfrm>
          <a:off x="4584700" y="134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38719</xdr:rowOff>
    </xdr:from>
    <xdr:ext cx="469744" cy="259045"/>
    <xdr:sp macro="" textlink="">
      <xdr:nvSpPr>
        <xdr:cNvPr id="196" name="維持補修費該当値テキスト"/>
        <xdr:cNvSpPr txBox="1"/>
      </xdr:nvSpPr>
      <xdr:spPr>
        <a:xfrm>
          <a:off x="4686300" y="1341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74237</xdr:rowOff>
    </xdr:from>
    <xdr:to>
      <xdr:col>20</xdr:col>
      <xdr:colOff>38100</xdr:colOff>
      <xdr:row>79</xdr:row>
      <xdr:rowOff>4387</xdr:rowOff>
    </xdr:to>
    <xdr:sp macro="" textlink="">
      <xdr:nvSpPr>
        <xdr:cNvPr id="197" name="楕円 196"/>
        <xdr:cNvSpPr/>
      </xdr:nvSpPr>
      <xdr:spPr>
        <a:xfrm>
          <a:off x="3746500" y="134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166964</xdr:rowOff>
    </xdr:from>
    <xdr:ext cx="469744" cy="259045"/>
    <xdr:sp macro="" textlink="">
      <xdr:nvSpPr>
        <xdr:cNvPr id="198" name="テキスト ボックス 197"/>
        <xdr:cNvSpPr txBox="1"/>
      </xdr:nvSpPr>
      <xdr:spPr>
        <a:xfrm>
          <a:off x="3562428" y="1354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82728</xdr:rowOff>
    </xdr:from>
    <xdr:to>
      <xdr:col>15</xdr:col>
      <xdr:colOff>101600</xdr:colOff>
      <xdr:row>79</xdr:row>
      <xdr:rowOff>12878</xdr:rowOff>
    </xdr:to>
    <xdr:sp macro="" textlink="">
      <xdr:nvSpPr>
        <xdr:cNvPr id="199" name="楕円 198"/>
        <xdr:cNvSpPr/>
      </xdr:nvSpPr>
      <xdr:spPr>
        <a:xfrm>
          <a:off x="2857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4005</xdr:rowOff>
    </xdr:from>
    <xdr:ext cx="469744" cy="259045"/>
    <xdr:sp macro="" textlink="">
      <xdr:nvSpPr>
        <xdr:cNvPr id="200" name="テキスト ボックス 199"/>
        <xdr:cNvSpPr txBox="1"/>
      </xdr:nvSpPr>
      <xdr:spPr>
        <a:xfrm>
          <a:off x="2673428"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86385</xdr:rowOff>
    </xdr:from>
    <xdr:to>
      <xdr:col>10</xdr:col>
      <xdr:colOff>165100</xdr:colOff>
      <xdr:row>79</xdr:row>
      <xdr:rowOff>16535</xdr:rowOff>
    </xdr:to>
    <xdr:sp macro="" textlink="">
      <xdr:nvSpPr>
        <xdr:cNvPr id="201" name="楕円 200"/>
        <xdr:cNvSpPr/>
      </xdr:nvSpPr>
      <xdr:spPr>
        <a:xfrm>
          <a:off x="1968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7662</xdr:rowOff>
    </xdr:from>
    <xdr:ext cx="469744" cy="259045"/>
    <xdr:sp macro="" textlink="">
      <xdr:nvSpPr>
        <xdr:cNvPr id="202" name="テキスト ボックス 201"/>
        <xdr:cNvSpPr txBox="1"/>
      </xdr:nvSpPr>
      <xdr:spPr>
        <a:xfrm>
          <a:off x="1784428" y="135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69566</xdr:rowOff>
    </xdr:from>
    <xdr:to>
      <xdr:col>6</xdr:col>
      <xdr:colOff>38100</xdr:colOff>
      <xdr:row>78</xdr:row>
      <xdr:rowOff>171166</xdr:rowOff>
    </xdr:to>
    <xdr:sp macro="" textlink="">
      <xdr:nvSpPr>
        <xdr:cNvPr id="203" name="楕円 202"/>
        <xdr:cNvSpPr/>
      </xdr:nvSpPr>
      <xdr:spPr>
        <a:xfrm>
          <a:off x="1079500" y="13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162293</xdr:rowOff>
    </xdr:from>
    <xdr:ext cx="469744" cy="259045"/>
    <xdr:sp macro="" textlink="">
      <xdr:nvSpPr>
        <xdr:cNvPr id="204" name="テキスト ボックス 203"/>
        <xdr:cNvSpPr txBox="1"/>
      </xdr:nvSpPr>
      <xdr:spPr>
        <a:xfrm>
          <a:off x="895428" y="1353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78930</xdr:rowOff>
    </xdr:from>
    <xdr:to>
      <xdr:col>24</xdr:col>
      <xdr:colOff>63500</xdr:colOff>
      <xdr:row>95</xdr:row>
      <xdr:rowOff>86913</xdr:rowOff>
    </xdr:to>
    <xdr:cxnSp macro="">
      <xdr:nvCxnSpPr>
        <xdr:cNvPr id="234" name="直線コネクタ 233"/>
        <xdr:cNvCxnSpPr/>
      </xdr:nvCxnSpPr>
      <xdr:spPr>
        <a:xfrm>
          <a:off x="3797300" y="16366680"/>
          <a:ext cx="8382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78930</xdr:rowOff>
    </xdr:from>
    <xdr:to>
      <xdr:col>19</xdr:col>
      <xdr:colOff>177800</xdr:colOff>
      <xdr:row>95</xdr:row>
      <xdr:rowOff>93314</xdr:rowOff>
    </xdr:to>
    <xdr:cxnSp macro="">
      <xdr:nvCxnSpPr>
        <xdr:cNvPr id="237" name="直線コネクタ 236"/>
        <xdr:cNvCxnSpPr/>
      </xdr:nvCxnSpPr>
      <xdr:spPr>
        <a:xfrm flipV="1">
          <a:off x="2908300" y="16366680"/>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93314</xdr:rowOff>
    </xdr:from>
    <xdr:to>
      <xdr:col>15</xdr:col>
      <xdr:colOff>50800</xdr:colOff>
      <xdr:row>95</xdr:row>
      <xdr:rowOff>170504</xdr:rowOff>
    </xdr:to>
    <xdr:cxnSp macro="">
      <xdr:nvCxnSpPr>
        <xdr:cNvPr id="240" name="直線コネクタ 239"/>
        <xdr:cNvCxnSpPr/>
      </xdr:nvCxnSpPr>
      <xdr:spPr>
        <a:xfrm flipV="1">
          <a:off x="2019300" y="16381064"/>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170504</xdr:rowOff>
    </xdr:from>
    <xdr:to>
      <xdr:col>10</xdr:col>
      <xdr:colOff>114300</xdr:colOff>
      <xdr:row>96</xdr:row>
      <xdr:rowOff>31686</xdr:rowOff>
    </xdr:to>
    <xdr:cxnSp macro="">
      <xdr:nvCxnSpPr>
        <xdr:cNvPr id="243" name="直線コネクタ 242"/>
        <xdr:cNvCxnSpPr/>
      </xdr:nvCxnSpPr>
      <xdr:spPr>
        <a:xfrm flipV="1">
          <a:off x="1130300" y="16458254"/>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91</xdr:row>
      <xdr:rowOff>124580</xdr:rowOff>
    </xdr:from>
    <xdr:to>
      <xdr:col>10</xdr:col>
      <xdr:colOff>165100</xdr:colOff>
      <xdr:row>92</xdr:row>
      <xdr:rowOff>54730</xdr:rowOff>
    </xdr:to>
    <xdr:sp macro="" textlink="">
      <xdr:nvSpPr>
        <xdr:cNvPr id="244" name="フローチャート: 判断 243"/>
        <xdr:cNvSpPr/>
      </xdr:nvSpPr>
      <xdr:spPr>
        <a:xfrm>
          <a:off x="1968500" y="157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71257</xdr:rowOff>
    </xdr:from>
    <xdr:ext cx="599010" cy="259045"/>
    <xdr:sp macro="" textlink="">
      <xdr:nvSpPr>
        <xdr:cNvPr id="245" name="テキスト ボックス 244"/>
        <xdr:cNvSpPr txBox="1"/>
      </xdr:nvSpPr>
      <xdr:spPr>
        <a:xfrm>
          <a:off x="1719795" y="1550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36113</xdr:rowOff>
    </xdr:from>
    <xdr:to>
      <xdr:col>24</xdr:col>
      <xdr:colOff>114300</xdr:colOff>
      <xdr:row>95</xdr:row>
      <xdr:rowOff>137713</xdr:rowOff>
    </xdr:to>
    <xdr:sp macro="" textlink="">
      <xdr:nvSpPr>
        <xdr:cNvPr id="253" name="楕円 252"/>
        <xdr:cNvSpPr/>
      </xdr:nvSpPr>
      <xdr:spPr>
        <a:xfrm>
          <a:off x="4584700" y="163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14540</xdr:rowOff>
    </xdr:from>
    <xdr:ext cx="534377" cy="259045"/>
    <xdr:sp macro="" textlink="">
      <xdr:nvSpPr>
        <xdr:cNvPr id="254" name="扶助費該当値テキスト"/>
        <xdr:cNvSpPr txBox="1"/>
      </xdr:nvSpPr>
      <xdr:spPr>
        <a:xfrm>
          <a:off x="4686300" y="1630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28130</xdr:rowOff>
    </xdr:from>
    <xdr:to>
      <xdr:col>20</xdr:col>
      <xdr:colOff>38100</xdr:colOff>
      <xdr:row>95</xdr:row>
      <xdr:rowOff>129730</xdr:rowOff>
    </xdr:to>
    <xdr:sp macro="" textlink="">
      <xdr:nvSpPr>
        <xdr:cNvPr id="255" name="楕円 254"/>
        <xdr:cNvSpPr/>
      </xdr:nvSpPr>
      <xdr:spPr>
        <a:xfrm>
          <a:off x="3746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120857</xdr:rowOff>
    </xdr:from>
    <xdr:ext cx="534377" cy="259045"/>
    <xdr:sp macro="" textlink="">
      <xdr:nvSpPr>
        <xdr:cNvPr id="256" name="テキスト ボックス 255"/>
        <xdr:cNvSpPr txBox="1"/>
      </xdr:nvSpPr>
      <xdr:spPr>
        <a:xfrm>
          <a:off x="3530111" y="164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42514</xdr:rowOff>
    </xdr:from>
    <xdr:to>
      <xdr:col>15</xdr:col>
      <xdr:colOff>101600</xdr:colOff>
      <xdr:row>95</xdr:row>
      <xdr:rowOff>144114</xdr:rowOff>
    </xdr:to>
    <xdr:sp macro="" textlink="">
      <xdr:nvSpPr>
        <xdr:cNvPr id="257" name="楕円 256"/>
        <xdr:cNvSpPr/>
      </xdr:nvSpPr>
      <xdr:spPr>
        <a:xfrm>
          <a:off x="2857500" y="163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135241</xdr:rowOff>
    </xdr:from>
    <xdr:ext cx="534377" cy="259045"/>
    <xdr:sp macro="" textlink="">
      <xdr:nvSpPr>
        <xdr:cNvPr id="258" name="テキスト ボックス 257"/>
        <xdr:cNvSpPr txBox="1"/>
      </xdr:nvSpPr>
      <xdr:spPr>
        <a:xfrm>
          <a:off x="2641111" y="164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119704</xdr:rowOff>
    </xdr:from>
    <xdr:to>
      <xdr:col>10</xdr:col>
      <xdr:colOff>165100</xdr:colOff>
      <xdr:row>96</xdr:row>
      <xdr:rowOff>49854</xdr:rowOff>
    </xdr:to>
    <xdr:sp macro="" textlink="">
      <xdr:nvSpPr>
        <xdr:cNvPr id="259" name="楕円 258"/>
        <xdr:cNvSpPr/>
      </xdr:nvSpPr>
      <xdr:spPr>
        <a:xfrm>
          <a:off x="1968500" y="164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40981</xdr:rowOff>
    </xdr:from>
    <xdr:ext cx="534377" cy="259045"/>
    <xdr:sp macro="" textlink="">
      <xdr:nvSpPr>
        <xdr:cNvPr id="260" name="テキスト ボックス 259"/>
        <xdr:cNvSpPr txBox="1"/>
      </xdr:nvSpPr>
      <xdr:spPr>
        <a:xfrm>
          <a:off x="1752111" y="165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152336</xdr:rowOff>
    </xdr:from>
    <xdr:to>
      <xdr:col>6</xdr:col>
      <xdr:colOff>38100</xdr:colOff>
      <xdr:row>96</xdr:row>
      <xdr:rowOff>82486</xdr:rowOff>
    </xdr:to>
    <xdr:sp macro="" textlink="">
      <xdr:nvSpPr>
        <xdr:cNvPr id="261" name="楕円 260"/>
        <xdr:cNvSpPr/>
      </xdr:nvSpPr>
      <xdr:spPr>
        <a:xfrm>
          <a:off x="1079500" y="1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73613</xdr:rowOff>
    </xdr:from>
    <xdr:ext cx="534377" cy="259045"/>
    <xdr:sp macro="" textlink="">
      <xdr:nvSpPr>
        <xdr:cNvPr id="262" name="テキスト ボックス 261"/>
        <xdr:cNvSpPr txBox="1"/>
      </xdr:nvSpPr>
      <xdr:spPr>
        <a:xfrm>
          <a:off x="863111"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35220</xdr:rowOff>
    </xdr:from>
    <xdr:to>
      <xdr:col>55</xdr:col>
      <xdr:colOff>0</xdr:colOff>
      <xdr:row>38</xdr:row>
      <xdr:rowOff>63764</xdr:rowOff>
    </xdr:to>
    <xdr:cxnSp macro="">
      <xdr:nvCxnSpPr>
        <xdr:cNvPr id="289" name="直線コネクタ 288"/>
        <xdr:cNvCxnSpPr/>
      </xdr:nvCxnSpPr>
      <xdr:spPr>
        <a:xfrm flipV="1">
          <a:off x="9639300" y="6550320"/>
          <a:ext cx="838200" cy="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62653</xdr:rowOff>
    </xdr:from>
    <xdr:to>
      <xdr:col>50</xdr:col>
      <xdr:colOff>114300</xdr:colOff>
      <xdr:row>38</xdr:row>
      <xdr:rowOff>63764</xdr:rowOff>
    </xdr:to>
    <xdr:cxnSp macro="">
      <xdr:nvCxnSpPr>
        <xdr:cNvPr id="292" name="直線コネクタ 291"/>
        <xdr:cNvCxnSpPr/>
      </xdr:nvCxnSpPr>
      <xdr:spPr>
        <a:xfrm>
          <a:off x="8750300" y="6577753"/>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59324</xdr:rowOff>
    </xdr:from>
    <xdr:to>
      <xdr:col>45</xdr:col>
      <xdr:colOff>177800</xdr:colOff>
      <xdr:row>38</xdr:row>
      <xdr:rowOff>62653</xdr:rowOff>
    </xdr:to>
    <xdr:cxnSp macro="">
      <xdr:nvCxnSpPr>
        <xdr:cNvPr id="295" name="直線コネクタ 294"/>
        <xdr:cNvCxnSpPr/>
      </xdr:nvCxnSpPr>
      <xdr:spPr>
        <a:xfrm>
          <a:off x="7861300" y="6574424"/>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47537</xdr:rowOff>
    </xdr:from>
    <xdr:to>
      <xdr:col>41</xdr:col>
      <xdr:colOff>50800</xdr:colOff>
      <xdr:row>38</xdr:row>
      <xdr:rowOff>59324</xdr:rowOff>
    </xdr:to>
    <xdr:cxnSp macro="">
      <xdr:nvCxnSpPr>
        <xdr:cNvPr id="298" name="直線コネクタ 297"/>
        <xdr:cNvCxnSpPr/>
      </xdr:nvCxnSpPr>
      <xdr:spPr>
        <a:xfrm>
          <a:off x="6972300" y="6562637"/>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164873</xdr:rowOff>
    </xdr:from>
    <xdr:to>
      <xdr:col>41</xdr:col>
      <xdr:colOff>101600</xdr:colOff>
      <xdr:row>37</xdr:row>
      <xdr:rowOff>95023</xdr:rowOff>
    </xdr:to>
    <xdr:sp macro="" textlink="">
      <xdr:nvSpPr>
        <xdr:cNvPr id="299" name="フローチャート: 判断 298"/>
        <xdr:cNvSpPr/>
      </xdr:nvSpPr>
      <xdr:spPr>
        <a:xfrm>
          <a:off x="7810500" y="633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111550</xdr:rowOff>
    </xdr:from>
    <xdr:ext cx="534377" cy="259045"/>
    <xdr:sp macro="" textlink="">
      <xdr:nvSpPr>
        <xdr:cNvPr id="300" name="テキスト ボックス 299"/>
        <xdr:cNvSpPr txBox="1"/>
      </xdr:nvSpPr>
      <xdr:spPr>
        <a:xfrm>
          <a:off x="7594111" y="611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155871</xdr:rowOff>
    </xdr:from>
    <xdr:to>
      <xdr:col>55</xdr:col>
      <xdr:colOff>50800</xdr:colOff>
      <xdr:row>38</xdr:row>
      <xdr:rowOff>86021</xdr:rowOff>
    </xdr:to>
    <xdr:sp macro="" textlink="">
      <xdr:nvSpPr>
        <xdr:cNvPr id="308" name="楕円 307"/>
        <xdr:cNvSpPr/>
      </xdr:nvSpPr>
      <xdr:spPr>
        <a:xfrm>
          <a:off x="10426700" y="64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70798</xdr:rowOff>
    </xdr:from>
    <xdr:ext cx="534377" cy="259045"/>
    <xdr:sp macro="" textlink="">
      <xdr:nvSpPr>
        <xdr:cNvPr id="309" name="補助費等該当値テキスト"/>
        <xdr:cNvSpPr txBox="1"/>
      </xdr:nvSpPr>
      <xdr:spPr>
        <a:xfrm>
          <a:off x="10528300" y="641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12964</xdr:rowOff>
    </xdr:from>
    <xdr:to>
      <xdr:col>50</xdr:col>
      <xdr:colOff>165100</xdr:colOff>
      <xdr:row>38</xdr:row>
      <xdr:rowOff>114564</xdr:rowOff>
    </xdr:to>
    <xdr:sp macro="" textlink="">
      <xdr:nvSpPr>
        <xdr:cNvPr id="310" name="楕円 309"/>
        <xdr:cNvSpPr/>
      </xdr:nvSpPr>
      <xdr:spPr>
        <a:xfrm>
          <a:off x="9588500" y="65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105691</xdr:rowOff>
    </xdr:from>
    <xdr:ext cx="534377" cy="259045"/>
    <xdr:sp macro="" textlink="">
      <xdr:nvSpPr>
        <xdr:cNvPr id="311" name="テキスト ボックス 310"/>
        <xdr:cNvSpPr txBox="1"/>
      </xdr:nvSpPr>
      <xdr:spPr>
        <a:xfrm>
          <a:off x="9372111" y="66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11853</xdr:rowOff>
    </xdr:from>
    <xdr:to>
      <xdr:col>46</xdr:col>
      <xdr:colOff>38100</xdr:colOff>
      <xdr:row>38</xdr:row>
      <xdr:rowOff>113453</xdr:rowOff>
    </xdr:to>
    <xdr:sp macro="" textlink="">
      <xdr:nvSpPr>
        <xdr:cNvPr id="312" name="楕円 311"/>
        <xdr:cNvSpPr/>
      </xdr:nvSpPr>
      <xdr:spPr>
        <a:xfrm>
          <a:off x="8699500" y="65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104580</xdr:rowOff>
    </xdr:from>
    <xdr:ext cx="534377" cy="259045"/>
    <xdr:sp macro="" textlink="">
      <xdr:nvSpPr>
        <xdr:cNvPr id="313" name="テキスト ボックス 312"/>
        <xdr:cNvSpPr txBox="1"/>
      </xdr:nvSpPr>
      <xdr:spPr>
        <a:xfrm>
          <a:off x="8483111" y="66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8524</xdr:rowOff>
    </xdr:from>
    <xdr:to>
      <xdr:col>41</xdr:col>
      <xdr:colOff>101600</xdr:colOff>
      <xdr:row>38</xdr:row>
      <xdr:rowOff>110124</xdr:rowOff>
    </xdr:to>
    <xdr:sp macro="" textlink="">
      <xdr:nvSpPr>
        <xdr:cNvPr id="314" name="楕円 313"/>
        <xdr:cNvSpPr/>
      </xdr:nvSpPr>
      <xdr:spPr>
        <a:xfrm>
          <a:off x="7810500" y="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101251</xdr:rowOff>
    </xdr:from>
    <xdr:ext cx="534377" cy="259045"/>
    <xdr:sp macro="" textlink="">
      <xdr:nvSpPr>
        <xdr:cNvPr id="315" name="テキスト ボックス 314"/>
        <xdr:cNvSpPr txBox="1"/>
      </xdr:nvSpPr>
      <xdr:spPr>
        <a:xfrm>
          <a:off x="7594111" y="66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168187</xdr:rowOff>
    </xdr:from>
    <xdr:to>
      <xdr:col>36</xdr:col>
      <xdr:colOff>165100</xdr:colOff>
      <xdr:row>38</xdr:row>
      <xdr:rowOff>98337</xdr:rowOff>
    </xdr:to>
    <xdr:sp macro="" textlink="">
      <xdr:nvSpPr>
        <xdr:cNvPr id="316" name="楕円 315"/>
        <xdr:cNvSpPr/>
      </xdr:nvSpPr>
      <xdr:spPr>
        <a:xfrm>
          <a:off x="6921500" y="65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89464</xdr:rowOff>
    </xdr:from>
    <xdr:ext cx="534377" cy="259045"/>
    <xdr:sp macro="" textlink="">
      <xdr:nvSpPr>
        <xdr:cNvPr id="317" name="テキスト ボックス 316"/>
        <xdr:cNvSpPr txBox="1"/>
      </xdr:nvSpPr>
      <xdr:spPr>
        <a:xfrm>
          <a:off x="6705111" y="66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84603</xdr:rowOff>
    </xdr:from>
    <xdr:to>
      <xdr:col>55</xdr:col>
      <xdr:colOff>0</xdr:colOff>
      <xdr:row>58</xdr:row>
      <xdr:rowOff>99400</xdr:rowOff>
    </xdr:to>
    <xdr:cxnSp macro="">
      <xdr:nvCxnSpPr>
        <xdr:cNvPr id="344" name="直線コネクタ 343"/>
        <xdr:cNvCxnSpPr/>
      </xdr:nvCxnSpPr>
      <xdr:spPr>
        <a:xfrm flipV="1">
          <a:off x="9639300" y="10028703"/>
          <a:ext cx="8382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23658</xdr:rowOff>
    </xdr:from>
    <xdr:to>
      <xdr:col>50</xdr:col>
      <xdr:colOff>114300</xdr:colOff>
      <xdr:row>58</xdr:row>
      <xdr:rowOff>99400</xdr:rowOff>
    </xdr:to>
    <xdr:cxnSp macro="">
      <xdr:nvCxnSpPr>
        <xdr:cNvPr id="347" name="直線コネクタ 346"/>
        <xdr:cNvCxnSpPr/>
      </xdr:nvCxnSpPr>
      <xdr:spPr>
        <a:xfrm>
          <a:off x="8750300" y="9967758"/>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23658</xdr:rowOff>
    </xdr:from>
    <xdr:to>
      <xdr:col>45</xdr:col>
      <xdr:colOff>177800</xdr:colOff>
      <xdr:row>58</xdr:row>
      <xdr:rowOff>36798</xdr:rowOff>
    </xdr:to>
    <xdr:cxnSp macro="">
      <xdr:nvCxnSpPr>
        <xdr:cNvPr id="350" name="直線コネクタ 349"/>
        <xdr:cNvCxnSpPr/>
      </xdr:nvCxnSpPr>
      <xdr:spPr>
        <a:xfrm flipV="1">
          <a:off x="7861300" y="9967758"/>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36798</xdr:rowOff>
    </xdr:from>
    <xdr:to>
      <xdr:col>41</xdr:col>
      <xdr:colOff>50800</xdr:colOff>
      <xdr:row>58</xdr:row>
      <xdr:rowOff>60019</xdr:rowOff>
    </xdr:to>
    <xdr:cxnSp macro="">
      <xdr:nvCxnSpPr>
        <xdr:cNvPr id="353" name="直線コネクタ 352"/>
        <xdr:cNvCxnSpPr/>
      </xdr:nvCxnSpPr>
      <xdr:spPr>
        <a:xfrm flipV="1">
          <a:off x="6972300" y="9980898"/>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114670</xdr:rowOff>
    </xdr:from>
    <xdr:to>
      <xdr:col>41</xdr:col>
      <xdr:colOff>101600</xdr:colOff>
      <xdr:row>58</xdr:row>
      <xdr:rowOff>44820</xdr:rowOff>
    </xdr:to>
    <xdr:sp macro="" textlink="">
      <xdr:nvSpPr>
        <xdr:cNvPr id="354" name="フローチャート: 判断 353"/>
        <xdr:cNvSpPr/>
      </xdr:nvSpPr>
      <xdr:spPr>
        <a:xfrm>
          <a:off x="7810500" y="988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61347</xdr:rowOff>
    </xdr:from>
    <xdr:ext cx="534377" cy="259045"/>
    <xdr:sp macro="" textlink="">
      <xdr:nvSpPr>
        <xdr:cNvPr id="355" name="テキスト ボックス 354"/>
        <xdr:cNvSpPr txBox="1"/>
      </xdr:nvSpPr>
      <xdr:spPr>
        <a:xfrm>
          <a:off x="7594111" y="966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33803</xdr:rowOff>
    </xdr:from>
    <xdr:to>
      <xdr:col>55</xdr:col>
      <xdr:colOff>50800</xdr:colOff>
      <xdr:row>58</xdr:row>
      <xdr:rowOff>135403</xdr:rowOff>
    </xdr:to>
    <xdr:sp macro="" textlink="">
      <xdr:nvSpPr>
        <xdr:cNvPr id="363" name="楕円 362"/>
        <xdr:cNvSpPr/>
      </xdr:nvSpPr>
      <xdr:spPr>
        <a:xfrm>
          <a:off x="10426700" y="9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120180</xdr:rowOff>
    </xdr:from>
    <xdr:ext cx="534377" cy="259045"/>
    <xdr:sp macro="" textlink="">
      <xdr:nvSpPr>
        <xdr:cNvPr id="364" name="普通建設事業費該当値テキスト"/>
        <xdr:cNvSpPr txBox="1"/>
      </xdr:nvSpPr>
      <xdr:spPr>
        <a:xfrm>
          <a:off x="10528300" y="98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48600</xdr:rowOff>
    </xdr:from>
    <xdr:to>
      <xdr:col>50</xdr:col>
      <xdr:colOff>165100</xdr:colOff>
      <xdr:row>58</xdr:row>
      <xdr:rowOff>150200</xdr:rowOff>
    </xdr:to>
    <xdr:sp macro="" textlink="">
      <xdr:nvSpPr>
        <xdr:cNvPr id="365" name="楕円 364"/>
        <xdr:cNvSpPr/>
      </xdr:nvSpPr>
      <xdr:spPr>
        <a:xfrm>
          <a:off x="9588500" y="99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141327</xdr:rowOff>
    </xdr:from>
    <xdr:ext cx="534377" cy="259045"/>
    <xdr:sp macro="" textlink="">
      <xdr:nvSpPr>
        <xdr:cNvPr id="366" name="テキスト ボックス 365"/>
        <xdr:cNvSpPr txBox="1"/>
      </xdr:nvSpPr>
      <xdr:spPr>
        <a:xfrm>
          <a:off x="9372111" y="100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144308</xdr:rowOff>
    </xdr:from>
    <xdr:to>
      <xdr:col>46</xdr:col>
      <xdr:colOff>38100</xdr:colOff>
      <xdr:row>58</xdr:row>
      <xdr:rowOff>74458</xdr:rowOff>
    </xdr:to>
    <xdr:sp macro="" textlink="">
      <xdr:nvSpPr>
        <xdr:cNvPr id="367" name="楕円 366"/>
        <xdr:cNvSpPr/>
      </xdr:nvSpPr>
      <xdr:spPr>
        <a:xfrm>
          <a:off x="8699500" y="99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65585</xdr:rowOff>
    </xdr:from>
    <xdr:ext cx="534377" cy="259045"/>
    <xdr:sp macro="" textlink="">
      <xdr:nvSpPr>
        <xdr:cNvPr id="368" name="テキスト ボックス 367"/>
        <xdr:cNvSpPr txBox="1"/>
      </xdr:nvSpPr>
      <xdr:spPr>
        <a:xfrm>
          <a:off x="8483111" y="1000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157448</xdr:rowOff>
    </xdr:from>
    <xdr:to>
      <xdr:col>41</xdr:col>
      <xdr:colOff>101600</xdr:colOff>
      <xdr:row>58</xdr:row>
      <xdr:rowOff>87598</xdr:rowOff>
    </xdr:to>
    <xdr:sp macro="" textlink="">
      <xdr:nvSpPr>
        <xdr:cNvPr id="369" name="楕円 368"/>
        <xdr:cNvSpPr/>
      </xdr:nvSpPr>
      <xdr:spPr>
        <a:xfrm>
          <a:off x="7810500" y="99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78725</xdr:rowOff>
    </xdr:from>
    <xdr:ext cx="534377" cy="259045"/>
    <xdr:sp macro="" textlink="">
      <xdr:nvSpPr>
        <xdr:cNvPr id="370" name="テキスト ボックス 369"/>
        <xdr:cNvSpPr txBox="1"/>
      </xdr:nvSpPr>
      <xdr:spPr>
        <a:xfrm>
          <a:off x="7594111"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9219</xdr:rowOff>
    </xdr:from>
    <xdr:to>
      <xdr:col>36</xdr:col>
      <xdr:colOff>165100</xdr:colOff>
      <xdr:row>58</xdr:row>
      <xdr:rowOff>110819</xdr:rowOff>
    </xdr:to>
    <xdr:sp macro="" textlink="">
      <xdr:nvSpPr>
        <xdr:cNvPr id="371" name="楕円 370"/>
        <xdr:cNvSpPr/>
      </xdr:nvSpPr>
      <xdr:spPr>
        <a:xfrm>
          <a:off x="6921500" y="99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101946</xdr:rowOff>
    </xdr:from>
    <xdr:ext cx="534377" cy="259045"/>
    <xdr:sp macro="" textlink="">
      <xdr:nvSpPr>
        <xdr:cNvPr id="372" name="テキスト ボックス 371"/>
        <xdr:cNvSpPr txBox="1"/>
      </xdr:nvSpPr>
      <xdr:spPr>
        <a:xfrm>
          <a:off x="6705111" y="100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130012</xdr:rowOff>
    </xdr:from>
    <xdr:to>
      <xdr:col>55</xdr:col>
      <xdr:colOff>0</xdr:colOff>
      <xdr:row>78</xdr:row>
      <xdr:rowOff>133717</xdr:rowOff>
    </xdr:to>
    <xdr:cxnSp macro="">
      <xdr:nvCxnSpPr>
        <xdr:cNvPr id="399" name="直線コネクタ 398"/>
        <xdr:cNvCxnSpPr/>
      </xdr:nvCxnSpPr>
      <xdr:spPr>
        <a:xfrm flipV="1">
          <a:off x="9639300" y="13503112"/>
          <a:ext cx="8382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121920</xdr:rowOff>
    </xdr:from>
    <xdr:to>
      <xdr:col>50</xdr:col>
      <xdr:colOff>114300</xdr:colOff>
      <xdr:row>78</xdr:row>
      <xdr:rowOff>133717</xdr:rowOff>
    </xdr:to>
    <xdr:cxnSp macro="">
      <xdr:nvCxnSpPr>
        <xdr:cNvPr id="402" name="直線コネクタ 401"/>
        <xdr:cNvCxnSpPr/>
      </xdr:nvCxnSpPr>
      <xdr:spPr>
        <a:xfrm>
          <a:off x="8750300" y="13495020"/>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78166</xdr:rowOff>
    </xdr:from>
    <xdr:to>
      <xdr:col>45</xdr:col>
      <xdr:colOff>177800</xdr:colOff>
      <xdr:row>78</xdr:row>
      <xdr:rowOff>121920</xdr:rowOff>
    </xdr:to>
    <xdr:cxnSp macro="">
      <xdr:nvCxnSpPr>
        <xdr:cNvPr id="405" name="直線コネクタ 404"/>
        <xdr:cNvCxnSpPr/>
      </xdr:nvCxnSpPr>
      <xdr:spPr>
        <a:xfrm>
          <a:off x="7861300" y="1345126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78166</xdr:rowOff>
    </xdr:from>
    <xdr:to>
      <xdr:col>41</xdr:col>
      <xdr:colOff>50800</xdr:colOff>
      <xdr:row>78</xdr:row>
      <xdr:rowOff>115542</xdr:rowOff>
    </xdr:to>
    <xdr:cxnSp macro="">
      <xdr:nvCxnSpPr>
        <xdr:cNvPr id="408" name="直線コネクタ 407"/>
        <xdr:cNvCxnSpPr/>
      </xdr:nvCxnSpPr>
      <xdr:spPr>
        <a:xfrm flipV="1">
          <a:off x="6972300" y="1345126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23977</xdr:rowOff>
    </xdr:from>
    <xdr:to>
      <xdr:col>41</xdr:col>
      <xdr:colOff>101600</xdr:colOff>
      <xdr:row>78</xdr:row>
      <xdr:rowOff>125577</xdr:rowOff>
    </xdr:to>
    <xdr:sp macro="" textlink="">
      <xdr:nvSpPr>
        <xdr:cNvPr id="409" name="フローチャート: 判断 408"/>
        <xdr:cNvSpPr/>
      </xdr:nvSpPr>
      <xdr:spPr>
        <a:xfrm>
          <a:off x="7810500" y="1339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142104</xdr:rowOff>
    </xdr:from>
    <xdr:ext cx="534377" cy="259045"/>
    <xdr:sp macro="" textlink="">
      <xdr:nvSpPr>
        <xdr:cNvPr id="410" name="テキスト ボックス 409"/>
        <xdr:cNvSpPr txBox="1"/>
      </xdr:nvSpPr>
      <xdr:spPr>
        <a:xfrm>
          <a:off x="7594111" y="131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79212</xdr:rowOff>
    </xdr:from>
    <xdr:to>
      <xdr:col>55</xdr:col>
      <xdr:colOff>50800</xdr:colOff>
      <xdr:row>79</xdr:row>
      <xdr:rowOff>9362</xdr:rowOff>
    </xdr:to>
    <xdr:sp macro="" textlink="">
      <xdr:nvSpPr>
        <xdr:cNvPr id="418" name="楕円 417"/>
        <xdr:cNvSpPr/>
      </xdr:nvSpPr>
      <xdr:spPr>
        <a:xfrm>
          <a:off x="10426700" y="13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469744" cy="259045"/>
    <xdr:sp macro="" textlink="">
      <xdr:nvSpPr>
        <xdr:cNvPr id="419" name="普通建設事業費 （ うち新規整備　）該当値テキスト"/>
        <xdr:cNvSpPr txBox="1"/>
      </xdr:nvSpPr>
      <xdr:spPr>
        <a:xfrm>
          <a:off x="10528300" y="13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82917</xdr:rowOff>
    </xdr:from>
    <xdr:to>
      <xdr:col>50</xdr:col>
      <xdr:colOff>165100</xdr:colOff>
      <xdr:row>79</xdr:row>
      <xdr:rowOff>13067</xdr:rowOff>
    </xdr:to>
    <xdr:sp macro="" textlink="">
      <xdr:nvSpPr>
        <xdr:cNvPr id="420" name="楕円 419"/>
        <xdr:cNvSpPr/>
      </xdr:nvSpPr>
      <xdr:spPr>
        <a:xfrm>
          <a:off x="9588500" y="134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4194</xdr:rowOff>
    </xdr:from>
    <xdr:ext cx="469744" cy="259045"/>
    <xdr:sp macro="" textlink="">
      <xdr:nvSpPr>
        <xdr:cNvPr id="421" name="テキスト ボックス 420"/>
        <xdr:cNvSpPr txBox="1"/>
      </xdr:nvSpPr>
      <xdr:spPr>
        <a:xfrm>
          <a:off x="9404428" y="135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71120</xdr:rowOff>
    </xdr:from>
    <xdr:to>
      <xdr:col>46</xdr:col>
      <xdr:colOff>38100</xdr:colOff>
      <xdr:row>79</xdr:row>
      <xdr:rowOff>1270</xdr:rowOff>
    </xdr:to>
    <xdr:sp macro="" textlink="">
      <xdr:nvSpPr>
        <xdr:cNvPr id="422" name="楕円 421"/>
        <xdr:cNvSpPr/>
      </xdr:nvSpPr>
      <xdr:spPr>
        <a:xfrm>
          <a:off x="8699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163847</xdr:rowOff>
    </xdr:from>
    <xdr:ext cx="469744" cy="259045"/>
    <xdr:sp macro="" textlink="">
      <xdr:nvSpPr>
        <xdr:cNvPr id="423" name="テキスト ボックス 422"/>
        <xdr:cNvSpPr txBox="1"/>
      </xdr:nvSpPr>
      <xdr:spPr>
        <a:xfrm>
          <a:off x="8515428" y="1353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27366</xdr:rowOff>
    </xdr:from>
    <xdr:to>
      <xdr:col>41</xdr:col>
      <xdr:colOff>101600</xdr:colOff>
      <xdr:row>78</xdr:row>
      <xdr:rowOff>128966</xdr:rowOff>
    </xdr:to>
    <xdr:sp macro="" textlink="">
      <xdr:nvSpPr>
        <xdr:cNvPr id="424" name="楕円 423"/>
        <xdr:cNvSpPr/>
      </xdr:nvSpPr>
      <xdr:spPr>
        <a:xfrm>
          <a:off x="7810500" y="134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120093</xdr:rowOff>
    </xdr:from>
    <xdr:ext cx="534377" cy="259045"/>
    <xdr:sp macro="" textlink="">
      <xdr:nvSpPr>
        <xdr:cNvPr id="425" name="テキスト ボックス 424"/>
        <xdr:cNvSpPr txBox="1"/>
      </xdr:nvSpPr>
      <xdr:spPr>
        <a:xfrm>
          <a:off x="7594111" y="134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64742</xdr:rowOff>
    </xdr:from>
    <xdr:to>
      <xdr:col>36</xdr:col>
      <xdr:colOff>165100</xdr:colOff>
      <xdr:row>78</xdr:row>
      <xdr:rowOff>166342</xdr:rowOff>
    </xdr:to>
    <xdr:sp macro="" textlink="">
      <xdr:nvSpPr>
        <xdr:cNvPr id="426" name="楕円 425"/>
        <xdr:cNvSpPr/>
      </xdr:nvSpPr>
      <xdr:spPr>
        <a:xfrm>
          <a:off x="6921500" y="134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157469</xdr:rowOff>
    </xdr:from>
    <xdr:ext cx="534377" cy="259045"/>
    <xdr:sp macro="" textlink="">
      <xdr:nvSpPr>
        <xdr:cNvPr id="427" name="テキスト ボックス 426"/>
        <xdr:cNvSpPr txBox="1"/>
      </xdr:nvSpPr>
      <xdr:spPr>
        <a:xfrm>
          <a:off x="6705111" y="135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125099</xdr:rowOff>
    </xdr:from>
    <xdr:to>
      <xdr:col>55</xdr:col>
      <xdr:colOff>0</xdr:colOff>
      <xdr:row>98</xdr:row>
      <xdr:rowOff>137285</xdr:rowOff>
    </xdr:to>
    <xdr:cxnSp macro="">
      <xdr:nvCxnSpPr>
        <xdr:cNvPr id="456" name="直線コネクタ 455"/>
        <xdr:cNvCxnSpPr/>
      </xdr:nvCxnSpPr>
      <xdr:spPr>
        <a:xfrm flipV="1">
          <a:off x="9639300" y="16927199"/>
          <a:ext cx="8382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93111</xdr:rowOff>
    </xdr:from>
    <xdr:to>
      <xdr:col>50</xdr:col>
      <xdr:colOff>114300</xdr:colOff>
      <xdr:row>98</xdr:row>
      <xdr:rowOff>137285</xdr:rowOff>
    </xdr:to>
    <xdr:cxnSp macro="">
      <xdr:nvCxnSpPr>
        <xdr:cNvPr id="459" name="直線コネクタ 458"/>
        <xdr:cNvCxnSpPr/>
      </xdr:nvCxnSpPr>
      <xdr:spPr>
        <a:xfrm>
          <a:off x="8750300" y="16723761"/>
          <a:ext cx="889000" cy="2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93111</xdr:rowOff>
    </xdr:from>
    <xdr:to>
      <xdr:col>45</xdr:col>
      <xdr:colOff>177800</xdr:colOff>
      <xdr:row>98</xdr:row>
      <xdr:rowOff>137238</xdr:rowOff>
    </xdr:to>
    <xdr:cxnSp macro="">
      <xdr:nvCxnSpPr>
        <xdr:cNvPr id="462" name="直線コネクタ 461"/>
        <xdr:cNvCxnSpPr/>
      </xdr:nvCxnSpPr>
      <xdr:spPr>
        <a:xfrm flipV="1">
          <a:off x="7861300" y="16723761"/>
          <a:ext cx="889000" cy="2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133824</xdr:rowOff>
    </xdr:from>
    <xdr:to>
      <xdr:col>41</xdr:col>
      <xdr:colOff>50800</xdr:colOff>
      <xdr:row>98</xdr:row>
      <xdr:rowOff>137238</xdr:rowOff>
    </xdr:to>
    <xdr:cxnSp macro="">
      <xdr:nvCxnSpPr>
        <xdr:cNvPr id="465" name="直線コネクタ 464"/>
        <xdr:cNvCxnSpPr/>
      </xdr:nvCxnSpPr>
      <xdr:spPr>
        <a:xfrm>
          <a:off x="6972300" y="16935924"/>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123189</xdr:rowOff>
    </xdr:from>
    <xdr:to>
      <xdr:col>41</xdr:col>
      <xdr:colOff>101600</xdr:colOff>
      <xdr:row>98</xdr:row>
      <xdr:rowOff>53339</xdr:rowOff>
    </xdr:to>
    <xdr:sp macro="" textlink="">
      <xdr:nvSpPr>
        <xdr:cNvPr id="466" name="フローチャート: 判断 465"/>
        <xdr:cNvSpPr/>
      </xdr:nvSpPr>
      <xdr:spPr>
        <a:xfrm>
          <a:off x="7810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69866</xdr:rowOff>
    </xdr:from>
    <xdr:ext cx="534377" cy="259045"/>
    <xdr:sp macro="" textlink="">
      <xdr:nvSpPr>
        <xdr:cNvPr id="467" name="テキスト ボックス 466"/>
        <xdr:cNvSpPr txBox="1"/>
      </xdr:nvSpPr>
      <xdr:spPr>
        <a:xfrm>
          <a:off x="7594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74299</xdr:rowOff>
    </xdr:from>
    <xdr:to>
      <xdr:col>55</xdr:col>
      <xdr:colOff>50800</xdr:colOff>
      <xdr:row>99</xdr:row>
      <xdr:rowOff>4449</xdr:rowOff>
    </xdr:to>
    <xdr:sp macro="" textlink="">
      <xdr:nvSpPr>
        <xdr:cNvPr id="475" name="楕円 474"/>
        <xdr:cNvSpPr/>
      </xdr:nvSpPr>
      <xdr:spPr>
        <a:xfrm>
          <a:off x="10426700" y="16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160676</xdr:rowOff>
    </xdr:from>
    <xdr:ext cx="534377" cy="259045"/>
    <xdr:sp macro="" textlink="">
      <xdr:nvSpPr>
        <xdr:cNvPr id="476" name="普通建設事業費 （ うち更新整備　）該当値テキスト"/>
        <xdr:cNvSpPr txBox="1"/>
      </xdr:nvSpPr>
      <xdr:spPr>
        <a:xfrm>
          <a:off x="10528300" y="167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86485</xdr:rowOff>
    </xdr:from>
    <xdr:to>
      <xdr:col>50</xdr:col>
      <xdr:colOff>165100</xdr:colOff>
      <xdr:row>99</xdr:row>
      <xdr:rowOff>16635</xdr:rowOff>
    </xdr:to>
    <xdr:sp macro="" textlink="">
      <xdr:nvSpPr>
        <xdr:cNvPr id="477" name="楕円 476"/>
        <xdr:cNvSpPr/>
      </xdr:nvSpPr>
      <xdr:spPr>
        <a:xfrm>
          <a:off x="9588500" y="16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7762</xdr:rowOff>
    </xdr:from>
    <xdr:ext cx="534377" cy="259045"/>
    <xdr:sp macro="" textlink="">
      <xdr:nvSpPr>
        <xdr:cNvPr id="478" name="テキスト ボックス 477"/>
        <xdr:cNvSpPr txBox="1"/>
      </xdr:nvSpPr>
      <xdr:spPr>
        <a:xfrm>
          <a:off x="9372111" y="169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42311</xdr:rowOff>
    </xdr:from>
    <xdr:to>
      <xdr:col>46</xdr:col>
      <xdr:colOff>38100</xdr:colOff>
      <xdr:row>97</xdr:row>
      <xdr:rowOff>143911</xdr:rowOff>
    </xdr:to>
    <xdr:sp macro="" textlink="">
      <xdr:nvSpPr>
        <xdr:cNvPr id="479" name="楕円 478"/>
        <xdr:cNvSpPr/>
      </xdr:nvSpPr>
      <xdr:spPr>
        <a:xfrm>
          <a:off x="8699500" y="1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160438</xdr:rowOff>
    </xdr:from>
    <xdr:ext cx="534377" cy="259045"/>
    <xdr:sp macro="" textlink="">
      <xdr:nvSpPr>
        <xdr:cNvPr id="480" name="テキスト ボックス 479"/>
        <xdr:cNvSpPr txBox="1"/>
      </xdr:nvSpPr>
      <xdr:spPr>
        <a:xfrm>
          <a:off x="8483111" y="164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86438</xdr:rowOff>
    </xdr:from>
    <xdr:to>
      <xdr:col>41</xdr:col>
      <xdr:colOff>101600</xdr:colOff>
      <xdr:row>99</xdr:row>
      <xdr:rowOff>16588</xdr:rowOff>
    </xdr:to>
    <xdr:sp macro="" textlink="">
      <xdr:nvSpPr>
        <xdr:cNvPr id="481" name="楕円 480"/>
        <xdr:cNvSpPr/>
      </xdr:nvSpPr>
      <xdr:spPr>
        <a:xfrm>
          <a:off x="7810500" y="168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7715</xdr:rowOff>
    </xdr:from>
    <xdr:ext cx="534377" cy="259045"/>
    <xdr:sp macro="" textlink="">
      <xdr:nvSpPr>
        <xdr:cNvPr id="482" name="テキスト ボックス 481"/>
        <xdr:cNvSpPr txBox="1"/>
      </xdr:nvSpPr>
      <xdr:spPr>
        <a:xfrm>
          <a:off x="7594111" y="169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83024</xdr:rowOff>
    </xdr:from>
    <xdr:to>
      <xdr:col>36</xdr:col>
      <xdr:colOff>165100</xdr:colOff>
      <xdr:row>99</xdr:row>
      <xdr:rowOff>13174</xdr:rowOff>
    </xdr:to>
    <xdr:sp macro="" textlink="">
      <xdr:nvSpPr>
        <xdr:cNvPr id="483" name="楕円 482"/>
        <xdr:cNvSpPr/>
      </xdr:nvSpPr>
      <xdr:spPr>
        <a:xfrm>
          <a:off x="6921500" y="168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4301</xdr:rowOff>
    </xdr:from>
    <xdr:ext cx="534377" cy="259045"/>
    <xdr:sp macro="" textlink="">
      <xdr:nvSpPr>
        <xdr:cNvPr id="484" name="テキスト ボックス 483"/>
        <xdr:cNvSpPr txBox="1"/>
      </xdr:nvSpPr>
      <xdr:spPr>
        <a:xfrm>
          <a:off x="6705111" y="169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99930</xdr:rowOff>
    </xdr:from>
    <xdr:to>
      <xdr:col>72</xdr:col>
      <xdr:colOff>38100</xdr:colOff>
      <xdr:row>39</xdr:row>
      <xdr:rowOff>30080</xdr:rowOff>
    </xdr:to>
    <xdr:sp macro="" textlink="">
      <xdr:nvSpPr>
        <xdr:cNvPr id="523" name="フローチャート: 判断 522"/>
        <xdr:cNvSpPr/>
      </xdr:nvSpPr>
      <xdr:spPr>
        <a:xfrm>
          <a:off x="13652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46607</xdr:rowOff>
    </xdr:from>
    <xdr:ext cx="469744" cy="259045"/>
    <xdr:sp macro="" textlink="">
      <xdr:nvSpPr>
        <xdr:cNvPr id="524" name="テキスト ボックス 523"/>
        <xdr:cNvSpPr txBox="1"/>
      </xdr:nvSpPr>
      <xdr:spPr>
        <a:xfrm>
          <a:off x="13468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5" name="テキスト ボックス 55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7" name="テキスト ボックス 55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9" name="テキスト ボックス 55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1" name="テキスト ボックス 56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3" name="テキスト ボックス 56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5" name="テキスト ボックス 56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7" name="直線コネクタ 56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9" name="直線コネクタ 56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1" name="直線コネクタ 57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2" name="直線コネクタ 57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4" name="フローチャート: 判断 57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5" name="直線コネクタ 57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6" name="フローチャート: 判断 575"/>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7" name="テキスト ボックス 57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8" name="直線コネクタ 57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9" name="フローチャート: 判断 57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0" name="テキスト ボックス 579"/>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1" name="直線コネクタ 58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82" name="フローチャート: 判断 581"/>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3" name="テキスト ボックス 582"/>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4" name="フローチャート: 判断 583"/>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5" name="テキスト ボックス 584"/>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1" name="楕円 59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3" name="楕円 59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4" name="テキスト ボックス 593"/>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5" name="楕円 59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6" name="テキスト ボックス 595"/>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7" name="楕円 59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8" name="テキスト ボックス 597"/>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9" name="楕円 59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0" name="テキスト ボックス 599"/>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6" name="直線コネクタ 62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8" name="直線コネクタ 62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30" name="直線コネクタ 62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4195</xdr:rowOff>
    </xdr:from>
    <xdr:to>
      <xdr:col>85</xdr:col>
      <xdr:colOff>127000</xdr:colOff>
      <xdr:row>78</xdr:row>
      <xdr:rowOff>23267</xdr:rowOff>
    </xdr:to>
    <xdr:cxnSp macro="">
      <xdr:nvCxnSpPr>
        <xdr:cNvPr id="631" name="直線コネクタ 630"/>
        <xdr:cNvCxnSpPr/>
      </xdr:nvCxnSpPr>
      <xdr:spPr>
        <a:xfrm flipV="1">
          <a:off x="15481300" y="13377295"/>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3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33" name="フローチャート: 判断 63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23267</xdr:rowOff>
    </xdr:from>
    <xdr:to>
      <xdr:col>81</xdr:col>
      <xdr:colOff>50800</xdr:colOff>
      <xdr:row>78</xdr:row>
      <xdr:rowOff>27598</xdr:rowOff>
    </xdr:to>
    <xdr:cxnSp macro="">
      <xdr:nvCxnSpPr>
        <xdr:cNvPr id="634" name="直線コネクタ 633"/>
        <xdr:cNvCxnSpPr/>
      </xdr:nvCxnSpPr>
      <xdr:spPr>
        <a:xfrm flipV="1">
          <a:off x="14592300" y="13396367"/>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5" name="フローチャート: 判断 63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6" name="テキスト ボックス 63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26031</xdr:rowOff>
    </xdr:from>
    <xdr:to>
      <xdr:col>76</xdr:col>
      <xdr:colOff>114300</xdr:colOff>
      <xdr:row>78</xdr:row>
      <xdr:rowOff>27598</xdr:rowOff>
    </xdr:to>
    <xdr:cxnSp macro="">
      <xdr:nvCxnSpPr>
        <xdr:cNvPr id="637" name="直線コネクタ 636"/>
        <xdr:cNvCxnSpPr/>
      </xdr:nvCxnSpPr>
      <xdr:spPr>
        <a:xfrm>
          <a:off x="13703300" y="1339913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8" name="フローチャート: 判断 63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9" name="テキスト ボックス 63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147059</xdr:rowOff>
    </xdr:from>
    <xdr:to>
      <xdr:col>71</xdr:col>
      <xdr:colOff>177800</xdr:colOff>
      <xdr:row>78</xdr:row>
      <xdr:rowOff>26031</xdr:rowOff>
    </xdr:to>
    <xdr:cxnSp macro="">
      <xdr:nvCxnSpPr>
        <xdr:cNvPr id="640" name="直線コネクタ 639"/>
        <xdr:cNvCxnSpPr/>
      </xdr:nvCxnSpPr>
      <xdr:spPr>
        <a:xfrm>
          <a:off x="12814300" y="13348709"/>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139987</xdr:rowOff>
    </xdr:from>
    <xdr:to>
      <xdr:col>72</xdr:col>
      <xdr:colOff>38100</xdr:colOff>
      <xdr:row>76</xdr:row>
      <xdr:rowOff>70137</xdr:rowOff>
    </xdr:to>
    <xdr:sp macro="" textlink="">
      <xdr:nvSpPr>
        <xdr:cNvPr id="641" name="フローチャート: 判断 640"/>
        <xdr:cNvSpPr/>
      </xdr:nvSpPr>
      <xdr:spPr>
        <a:xfrm>
          <a:off x="13652500" y="1299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86664</xdr:rowOff>
    </xdr:from>
    <xdr:ext cx="534377" cy="259045"/>
    <xdr:sp macro="" textlink="">
      <xdr:nvSpPr>
        <xdr:cNvPr id="642" name="テキスト ボックス 641"/>
        <xdr:cNvSpPr txBox="1"/>
      </xdr:nvSpPr>
      <xdr:spPr>
        <a:xfrm>
          <a:off x="13436111" y="127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43" name="フローチャート: 判断 642"/>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4" name="テキスト ボックス 643"/>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124845</xdr:rowOff>
    </xdr:from>
    <xdr:to>
      <xdr:col>85</xdr:col>
      <xdr:colOff>177800</xdr:colOff>
      <xdr:row>78</xdr:row>
      <xdr:rowOff>54995</xdr:rowOff>
    </xdr:to>
    <xdr:sp macro="" textlink="">
      <xdr:nvSpPr>
        <xdr:cNvPr id="650" name="楕円 649"/>
        <xdr:cNvSpPr/>
      </xdr:nvSpPr>
      <xdr:spPr>
        <a:xfrm>
          <a:off x="16268700" y="13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39772</xdr:rowOff>
    </xdr:from>
    <xdr:ext cx="534377" cy="259045"/>
    <xdr:sp macro="" textlink="">
      <xdr:nvSpPr>
        <xdr:cNvPr id="651" name="公債費該当値テキスト"/>
        <xdr:cNvSpPr txBox="1"/>
      </xdr:nvSpPr>
      <xdr:spPr>
        <a:xfrm>
          <a:off x="16370300" y="1324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143917</xdr:rowOff>
    </xdr:from>
    <xdr:to>
      <xdr:col>81</xdr:col>
      <xdr:colOff>101600</xdr:colOff>
      <xdr:row>78</xdr:row>
      <xdr:rowOff>74067</xdr:rowOff>
    </xdr:to>
    <xdr:sp macro="" textlink="">
      <xdr:nvSpPr>
        <xdr:cNvPr id="652" name="楕円 651"/>
        <xdr:cNvSpPr/>
      </xdr:nvSpPr>
      <xdr:spPr>
        <a:xfrm>
          <a:off x="15430500" y="133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65194</xdr:rowOff>
    </xdr:from>
    <xdr:ext cx="534377" cy="259045"/>
    <xdr:sp macro="" textlink="">
      <xdr:nvSpPr>
        <xdr:cNvPr id="653" name="テキスト ボックス 652"/>
        <xdr:cNvSpPr txBox="1"/>
      </xdr:nvSpPr>
      <xdr:spPr>
        <a:xfrm>
          <a:off x="15214111" y="134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148248</xdr:rowOff>
    </xdr:from>
    <xdr:to>
      <xdr:col>76</xdr:col>
      <xdr:colOff>165100</xdr:colOff>
      <xdr:row>78</xdr:row>
      <xdr:rowOff>78398</xdr:rowOff>
    </xdr:to>
    <xdr:sp macro="" textlink="">
      <xdr:nvSpPr>
        <xdr:cNvPr id="654" name="楕円 653"/>
        <xdr:cNvSpPr/>
      </xdr:nvSpPr>
      <xdr:spPr>
        <a:xfrm>
          <a:off x="14541500" y="133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69525</xdr:rowOff>
    </xdr:from>
    <xdr:ext cx="534377" cy="259045"/>
    <xdr:sp macro="" textlink="">
      <xdr:nvSpPr>
        <xdr:cNvPr id="655" name="テキスト ボックス 654"/>
        <xdr:cNvSpPr txBox="1"/>
      </xdr:nvSpPr>
      <xdr:spPr>
        <a:xfrm>
          <a:off x="14325111" y="134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146681</xdr:rowOff>
    </xdr:from>
    <xdr:to>
      <xdr:col>72</xdr:col>
      <xdr:colOff>38100</xdr:colOff>
      <xdr:row>78</xdr:row>
      <xdr:rowOff>76831</xdr:rowOff>
    </xdr:to>
    <xdr:sp macro="" textlink="">
      <xdr:nvSpPr>
        <xdr:cNvPr id="656" name="楕円 655"/>
        <xdr:cNvSpPr/>
      </xdr:nvSpPr>
      <xdr:spPr>
        <a:xfrm>
          <a:off x="13652500" y="133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67958</xdr:rowOff>
    </xdr:from>
    <xdr:ext cx="534377" cy="259045"/>
    <xdr:sp macro="" textlink="">
      <xdr:nvSpPr>
        <xdr:cNvPr id="657" name="テキスト ボックス 656"/>
        <xdr:cNvSpPr txBox="1"/>
      </xdr:nvSpPr>
      <xdr:spPr>
        <a:xfrm>
          <a:off x="13436111" y="134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96259</xdr:rowOff>
    </xdr:from>
    <xdr:to>
      <xdr:col>67</xdr:col>
      <xdr:colOff>101600</xdr:colOff>
      <xdr:row>78</xdr:row>
      <xdr:rowOff>26409</xdr:rowOff>
    </xdr:to>
    <xdr:sp macro="" textlink="">
      <xdr:nvSpPr>
        <xdr:cNvPr id="658" name="楕円 657"/>
        <xdr:cNvSpPr/>
      </xdr:nvSpPr>
      <xdr:spPr>
        <a:xfrm>
          <a:off x="12763500" y="132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17536</xdr:rowOff>
    </xdr:from>
    <xdr:ext cx="534377" cy="259045"/>
    <xdr:sp macro="" textlink="">
      <xdr:nvSpPr>
        <xdr:cNvPr id="659" name="テキスト ボックス 658"/>
        <xdr:cNvSpPr txBox="1"/>
      </xdr:nvSpPr>
      <xdr:spPr>
        <a:xfrm>
          <a:off x="12547111" y="133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9" name="直線コネクタ 67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8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81" name="直線コネクタ 68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8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83" name="直線コネクタ 68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100243</xdr:rowOff>
    </xdr:from>
    <xdr:to>
      <xdr:col>85</xdr:col>
      <xdr:colOff>127000</xdr:colOff>
      <xdr:row>97</xdr:row>
      <xdr:rowOff>134014</xdr:rowOff>
    </xdr:to>
    <xdr:cxnSp macro="">
      <xdr:nvCxnSpPr>
        <xdr:cNvPr id="684" name="直線コネクタ 683"/>
        <xdr:cNvCxnSpPr/>
      </xdr:nvCxnSpPr>
      <xdr:spPr>
        <a:xfrm>
          <a:off x="15481300" y="16730893"/>
          <a:ext cx="838200" cy="3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6" name="フローチャート: 判断 68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96489</xdr:rowOff>
    </xdr:from>
    <xdr:to>
      <xdr:col>81</xdr:col>
      <xdr:colOff>50800</xdr:colOff>
      <xdr:row>97</xdr:row>
      <xdr:rowOff>100243</xdr:rowOff>
    </xdr:to>
    <xdr:cxnSp macro="">
      <xdr:nvCxnSpPr>
        <xdr:cNvPr id="687" name="直線コネクタ 686"/>
        <xdr:cNvCxnSpPr/>
      </xdr:nvCxnSpPr>
      <xdr:spPr>
        <a:xfrm>
          <a:off x="14592300" y="16727139"/>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8" name="フローチャート: 判断 68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9" name="テキスト ボックス 68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96489</xdr:rowOff>
    </xdr:from>
    <xdr:to>
      <xdr:col>76</xdr:col>
      <xdr:colOff>114300</xdr:colOff>
      <xdr:row>97</xdr:row>
      <xdr:rowOff>133403</xdr:rowOff>
    </xdr:to>
    <xdr:cxnSp macro="">
      <xdr:nvCxnSpPr>
        <xdr:cNvPr id="690" name="直線コネクタ 689"/>
        <xdr:cNvCxnSpPr/>
      </xdr:nvCxnSpPr>
      <xdr:spPr>
        <a:xfrm flipV="1">
          <a:off x="13703300" y="16727139"/>
          <a:ext cx="889000" cy="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91" name="フローチャート: 判断 69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92" name="テキスト ボックス 69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119286</xdr:rowOff>
    </xdr:from>
    <xdr:to>
      <xdr:col>71</xdr:col>
      <xdr:colOff>177800</xdr:colOff>
      <xdr:row>97</xdr:row>
      <xdr:rowOff>133403</xdr:rowOff>
    </xdr:to>
    <xdr:cxnSp macro="">
      <xdr:nvCxnSpPr>
        <xdr:cNvPr id="693" name="直線コネクタ 692"/>
        <xdr:cNvCxnSpPr/>
      </xdr:nvCxnSpPr>
      <xdr:spPr>
        <a:xfrm>
          <a:off x="12814300" y="16749936"/>
          <a:ext cx="889000" cy="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68354</xdr:rowOff>
    </xdr:from>
    <xdr:to>
      <xdr:col>72</xdr:col>
      <xdr:colOff>38100</xdr:colOff>
      <xdr:row>97</xdr:row>
      <xdr:rowOff>169954</xdr:rowOff>
    </xdr:to>
    <xdr:sp macro="" textlink="">
      <xdr:nvSpPr>
        <xdr:cNvPr id="694" name="フローチャート: 判断 693"/>
        <xdr:cNvSpPr/>
      </xdr:nvSpPr>
      <xdr:spPr>
        <a:xfrm>
          <a:off x="13652500" y="166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15031</xdr:rowOff>
    </xdr:from>
    <xdr:ext cx="534377" cy="259045"/>
    <xdr:sp macro="" textlink="">
      <xdr:nvSpPr>
        <xdr:cNvPr id="695" name="テキスト ボックス 694"/>
        <xdr:cNvSpPr txBox="1"/>
      </xdr:nvSpPr>
      <xdr:spPr>
        <a:xfrm>
          <a:off x="13436111" y="164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83214</xdr:rowOff>
    </xdr:from>
    <xdr:to>
      <xdr:col>85</xdr:col>
      <xdr:colOff>177800</xdr:colOff>
      <xdr:row>98</xdr:row>
      <xdr:rowOff>13364</xdr:rowOff>
    </xdr:to>
    <xdr:sp macro="" textlink="">
      <xdr:nvSpPr>
        <xdr:cNvPr id="703" name="楕円 702"/>
        <xdr:cNvSpPr/>
      </xdr:nvSpPr>
      <xdr:spPr>
        <a:xfrm>
          <a:off x="16268700" y="167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704" name="積立金該当値テキスト"/>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49443</xdr:rowOff>
    </xdr:from>
    <xdr:to>
      <xdr:col>81</xdr:col>
      <xdr:colOff>101600</xdr:colOff>
      <xdr:row>97</xdr:row>
      <xdr:rowOff>151043</xdr:rowOff>
    </xdr:to>
    <xdr:sp macro="" textlink="">
      <xdr:nvSpPr>
        <xdr:cNvPr id="705" name="楕円 704"/>
        <xdr:cNvSpPr/>
      </xdr:nvSpPr>
      <xdr:spPr>
        <a:xfrm>
          <a:off x="15430500" y="16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167570</xdr:rowOff>
    </xdr:from>
    <xdr:ext cx="534377" cy="259045"/>
    <xdr:sp macro="" textlink="">
      <xdr:nvSpPr>
        <xdr:cNvPr id="706" name="テキスト ボックス 705"/>
        <xdr:cNvSpPr txBox="1"/>
      </xdr:nvSpPr>
      <xdr:spPr>
        <a:xfrm>
          <a:off x="15214111" y="164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45689</xdr:rowOff>
    </xdr:from>
    <xdr:to>
      <xdr:col>76</xdr:col>
      <xdr:colOff>165100</xdr:colOff>
      <xdr:row>97</xdr:row>
      <xdr:rowOff>147289</xdr:rowOff>
    </xdr:to>
    <xdr:sp macro="" textlink="">
      <xdr:nvSpPr>
        <xdr:cNvPr id="707" name="楕円 706"/>
        <xdr:cNvSpPr/>
      </xdr:nvSpPr>
      <xdr:spPr>
        <a:xfrm>
          <a:off x="14541500" y="166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163816</xdr:rowOff>
    </xdr:from>
    <xdr:ext cx="534377" cy="259045"/>
    <xdr:sp macro="" textlink="">
      <xdr:nvSpPr>
        <xdr:cNvPr id="708" name="テキスト ボックス 707"/>
        <xdr:cNvSpPr txBox="1"/>
      </xdr:nvSpPr>
      <xdr:spPr>
        <a:xfrm>
          <a:off x="14325111" y="164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82603</xdr:rowOff>
    </xdr:from>
    <xdr:to>
      <xdr:col>72</xdr:col>
      <xdr:colOff>38100</xdr:colOff>
      <xdr:row>98</xdr:row>
      <xdr:rowOff>12753</xdr:rowOff>
    </xdr:to>
    <xdr:sp macro="" textlink="">
      <xdr:nvSpPr>
        <xdr:cNvPr id="709" name="楕円 708"/>
        <xdr:cNvSpPr/>
      </xdr:nvSpPr>
      <xdr:spPr>
        <a:xfrm>
          <a:off x="13652500" y="167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3880</xdr:rowOff>
    </xdr:from>
    <xdr:ext cx="534377" cy="259045"/>
    <xdr:sp macro="" textlink="">
      <xdr:nvSpPr>
        <xdr:cNvPr id="710" name="テキスト ボックス 709"/>
        <xdr:cNvSpPr txBox="1"/>
      </xdr:nvSpPr>
      <xdr:spPr>
        <a:xfrm>
          <a:off x="13436111" y="168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68486</xdr:rowOff>
    </xdr:from>
    <xdr:to>
      <xdr:col>67</xdr:col>
      <xdr:colOff>101600</xdr:colOff>
      <xdr:row>97</xdr:row>
      <xdr:rowOff>170086</xdr:rowOff>
    </xdr:to>
    <xdr:sp macro="" textlink="">
      <xdr:nvSpPr>
        <xdr:cNvPr id="711" name="楕円 710"/>
        <xdr:cNvSpPr/>
      </xdr:nvSpPr>
      <xdr:spPr>
        <a:xfrm>
          <a:off x="12763500" y="166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161213</xdr:rowOff>
    </xdr:from>
    <xdr:ext cx="534377" cy="259045"/>
    <xdr:sp macro="" textlink="">
      <xdr:nvSpPr>
        <xdr:cNvPr id="712" name="テキスト ボックス 711"/>
        <xdr:cNvSpPr txBox="1"/>
      </xdr:nvSpPr>
      <xdr:spPr>
        <a:xfrm>
          <a:off x="12547111" y="167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4" name="直線コネクタ 73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8" name="直線コネクタ 73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4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41" name="フローチャート: 判断 74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43" name="フローチャート: 判断 74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4" name="テキスト ボックス 74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6" name="フローチャート: 判断 74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7" name="テキスト ボックス 74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133523</xdr:rowOff>
    </xdr:from>
    <xdr:to>
      <xdr:col>102</xdr:col>
      <xdr:colOff>165100</xdr:colOff>
      <xdr:row>38</xdr:row>
      <xdr:rowOff>63673</xdr:rowOff>
    </xdr:to>
    <xdr:sp macro="" textlink="">
      <xdr:nvSpPr>
        <xdr:cNvPr id="749" name="フローチャート: 判断 748"/>
        <xdr:cNvSpPr/>
      </xdr:nvSpPr>
      <xdr:spPr>
        <a:xfrm>
          <a:off x="194945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80200</xdr:rowOff>
    </xdr:from>
    <xdr:ext cx="469744" cy="259045"/>
    <xdr:sp macro="" textlink="">
      <xdr:nvSpPr>
        <xdr:cNvPr id="750" name="テキスト ボックス 749"/>
        <xdr:cNvSpPr txBox="1"/>
      </xdr:nvSpPr>
      <xdr:spPr>
        <a:xfrm>
          <a:off x="19310428" y="625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51" name="フローチャート: 判断 750"/>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52" name="テキスト ボックス 751"/>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9" name="直線コネクタ 78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9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93" name="直線コネクタ 79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167498</xdr:rowOff>
    </xdr:from>
    <xdr:to>
      <xdr:col>116</xdr:col>
      <xdr:colOff>63500</xdr:colOff>
      <xdr:row>57</xdr:row>
      <xdr:rowOff>167955</xdr:rowOff>
    </xdr:to>
    <xdr:cxnSp macro="">
      <xdr:nvCxnSpPr>
        <xdr:cNvPr id="794" name="直線コネクタ 793"/>
        <xdr:cNvCxnSpPr/>
      </xdr:nvCxnSpPr>
      <xdr:spPr>
        <a:xfrm>
          <a:off x="21323300" y="994014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6" name="フローチャート: 判断 79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166218</xdr:rowOff>
    </xdr:from>
    <xdr:to>
      <xdr:col>111</xdr:col>
      <xdr:colOff>177800</xdr:colOff>
      <xdr:row>57</xdr:row>
      <xdr:rowOff>167498</xdr:rowOff>
    </xdr:to>
    <xdr:cxnSp macro="">
      <xdr:nvCxnSpPr>
        <xdr:cNvPr id="797" name="直線コネクタ 796"/>
        <xdr:cNvCxnSpPr/>
      </xdr:nvCxnSpPr>
      <xdr:spPr>
        <a:xfrm>
          <a:off x="20434300" y="993886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8" name="フローチャート: 判断 79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9" name="テキスト ボックス 79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161828</xdr:rowOff>
    </xdr:from>
    <xdr:to>
      <xdr:col>107</xdr:col>
      <xdr:colOff>50800</xdr:colOff>
      <xdr:row>57</xdr:row>
      <xdr:rowOff>166218</xdr:rowOff>
    </xdr:to>
    <xdr:cxnSp macro="">
      <xdr:nvCxnSpPr>
        <xdr:cNvPr id="800" name="直線コネクタ 799"/>
        <xdr:cNvCxnSpPr/>
      </xdr:nvCxnSpPr>
      <xdr:spPr>
        <a:xfrm>
          <a:off x="19545300" y="9934478"/>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801" name="フローチャート: 判断 80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802" name="テキスト ボックス 80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159679</xdr:rowOff>
    </xdr:from>
    <xdr:to>
      <xdr:col>102</xdr:col>
      <xdr:colOff>114300</xdr:colOff>
      <xdr:row>57</xdr:row>
      <xdr:rowOff>161828</xdr:rowOff>
    </xdr:to>
    <xdr:cxnSp macro="">
      <xdr:nvCxnSpPr>
        <xdr:cNvPr id="803" name="直線コネクタ 802"/>
        <xdr:cNvCxnSpPr/>
      </xdr:nvCxnSpPr>
      <xdr:spPr>
        <a:xfrm>
          <a:off x="18656300" y="993232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138826</xdr:rowOff>
    </xdr:from>
    <xdr:to>
      <xdr:col>102</xdr:col>
      <xdr:colOff>165100</xdr:colOff>
      <xdr:row>57</xdr:row>
      <xdr:rowOff>68976</xdr:rowOff>
    </xdr:to>
    <xdr:sp macro="" textlink="">
      <xdr:nvSpPr>
        <xdr:cNvPr id="804" name="フローチャート: 判断 803"/>
        <xdr:cNvSpPr/>
      </xdr:nvSpPr>
      <xdr:spPr>
        <a:xfrm>
          <a:off x="19494500" y="974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85503</xdr:rowOff>
    </xdr:from>
    <xdr:ext cx="469744" cy="259045"/>
    <xdr:sp macro="" textlink="">
      <xdr:nvSpPr>
        <xdr:cNvPr id="805" name="テキスト ボックス 804"/>
        <xdr:cNvSpPr txBox="1"/>
      </xdr:nvSpPr>
      <xdr:spPr>
        <a:xfrm>
          <a:off x="19310428" y="951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6" name="フローチャート: 判断 805"/>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7" name="テキスト ボックス 806"/>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117155</xdr:rowOff>
    </xdr:from>
    <xdr:to>
      <xdr:col>116</xdr:col>
      <xdr:colOff>114300</xdr:colOff>
      <xdr:row>58</xdr:row>
      <xdr:rowOff>47305</xdr:rowOff>
    </xdr:to>
    <xdr:sp macro="" textlink="">
      <xdr:nvSpPr>
        <xdr:cNvPr id="813" name="楕円 812"/>
        <xdr:cNvSpPr/>
      </xdr:nvSpPr>
      <xdr:spPr>
        <a:xfrm>
          <a:off x="221107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95582</xdr:rowOff>
    </xdr:from>
    <xdr:ext cx="469744" cy="259045"/>
    <xdr:sp macro="" textlink="">
      <xdr:nvSpPr>
        <xdr:cNvPr id="814" name="貸付金該当値テキスト"/>
        <xdr:cNvSpPr txBox="1"/>
      </xdr:nvSpPr>
      <xdr:spPr>
        <a:xfrm>
          <a:off x="22212300" y="986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116698</xdr:rowOff>
    </xdr:from>
    <xdr:to>
      <xdr:col>112</xdr:col>
      <xdr:colOff>38100</xdr:colOff>
      <xdr:row>58</xdr:row>
      <xdr:rowOff>46848</xdr:rowOff>
    </xdr:to>
    <xdr:sp macro="" textlink="">
      <xdr:nvSpPr>
        <xdr:cNvPr id="815" name="楕円 814"/>
        <xdr:cNvSpPr/>
      </xdr:nvSpPr>
      <xdr:spPr>
        <a:xfrm>
          <a:off x="212725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37975</xdr:rowOff>
    </xdr:from>
    <xdr:ext cx="469744" cy="259045"/>
    <xdr:sp macro="" textlink="">
      <xdr:nvSpPr>
        <xdr:cNvPr id="816" name="テキスト ボックス 815"/>
        <xdr:cNvSpPr txBox="1"/>
      </xdr:nvSpPr>
      <xdr:spPr>
        <a:xfrm>
          <a:off x="21088428" y="99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115418</xdr:rowOff>
    </xdr:from>
    <xdr:to>
      <xdr:col>107</xdr:col>
      <xdr:colOff>101600</xdr:colOff>
      <xdr:row>58</xdr:row>
      <xdr:rowOff>45568</xdr:rowOff>
    </xdr:to>
    <xdr:sp macro="" textlink="">
      <xdr:nvSpPr>
        <xdr:cNvPr id="817" name="楕円 816"/>
        <xdr:cNvSpPr/>
      </xdr:nvSpPr>
      <xdr:spPr>
        <a:xfrm>
          <a:off x="20383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36695</xdr:rowOff>
    </xdr:from>
    <xdr:ext cx="469744" cy="259045"/>
    <xdr:sp macro="" textlink="">
      <xdr:nvSpPr>
        <xdr:cNvPr id="818" name="テキスト ボックス 817"/>
        <xdr:cNvSpPr txBox="1"/>
      </xdr:nvSpPr>
      <xdr:spPr>
        <a:xfrm>
          <a:off x="20199428"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111028</xdr:rowOff>
    </xdr:from>
    <xdr:to>
      <xdr:col>102</xdr:col>
      <xdr:colOff>165100</xdr:colOff>
      <xdr:row>58</xdr:row>
      <xdr:rowOff>41178</xdr:rowOff>
    </xdr:to>
    <xdr:sp macro="" textlink="">
      <xdr:nvSpPr>
        <xdr:cNvPr id="819" name="楕円 818"/>
        <xdr:cNvSpPr/>
      </xdr:nvSpPr>
      <xdr:spPr>
        <a:xfrm>
          <a:off x="194945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32305</xdr:rowOff>
    </xdr:from>
    <xdr:ext cx="469744" cy="259045"/>
    <xdr:sp macro="" textlink="">
      <xdr:nvSpPr>
        <xdr:cNvPr id="820" name="テキスト ボックス 819"/>
        <xdr:cNvSpPr txBox="1"/>
      </xdr:nvSpPr>
      <xdr:spPr>
        <a:xfrm>
          <a:off x="19310428" y="99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21" name="楕円 820"/>
        <xdr:cNvSpPr/>
      </xdr:nvSpPr>
      <xdr:spPr>
        <a:xfrm>
          <a:off x="18605500" y="9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30156</xdr:rowOff>
    </xdr:from>
    <xdr:ext cx="469744" cy="259045"/>
    <xdr:sp macro="" textlink="">
      <xdr:nvSpPr>
        <xdr:cNvPr id="822" name="テキスト ボックス 821"/>
        <xdr:cNvSpPr txBox="1"/>
      </xdr:nvSpPr>
      <xdr:spPr>
        <a:xfrm>
          <a:off x="18421428" y="99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7" name="直線コネクタ 84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9" name="直線コネクタ 84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5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51" name="直線コネクタ 85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7513</xdr:rowOff>
    </xdr:from>
    <xdr:to>
      <xdr:col>116</xdr:col>
      <xdr:colOff>63500</xdr:colOff>
      <xdr:row>77</xdr:row>
      <xdr:rowOff>17818</xdr:rowOff>
    </xdr:to>
    <xdr:cxnSp macro="">
      <xdr:nvCxnSpPr>
        <xdr:cNvPr id="852" name="直線コネクタ 851"/>
        <xdr:cNvCxnSpPr/>
      </xdr:nvCxnSpPr>
      <xdr:spPr>
        <a:xfrm flipV="1">
          <a:off x="21323300" y="13209163"/>
          <a:ext cx="8382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5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4" name="フローチャート: 判断 85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17818</xdr:rowOff>
    </xdr:from>
    <xdr:to>
      <xdr:col>111</xdr:col>
      <xdr:colOff>177800</xdr:colOff>
      <xdr:row>77</xdr:row>
      <xdr:rowOff>21419</xdr:rowOff>
    </xdr:to>
    <xdr:cxnSp macro="">
      <xdr:nvCxnSpPr>
        <xdr:cNvPr id="855" name="直線コネクタ 854"/>
        <xdr:cNvCxnSpPr/>
      </xdr:nvCxnSpPr>
      <xdr:spPr>
        <a:xfrm flipV="1">
          <a:off x="20434300" y="1321946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6" name="フローチャート: 判断 85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7" name="テキスト ボックス 85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21419</xdr:rowOff>
    </xdr:from>
    <xdr:to>
      <xdr:col>107</xdr:col>
      <xdr:colOff>50800</xdr:colOff>
      <xdr:row>77</xdr:row>
      <xdr:rowOff>30811</xdr:rowOff>
    </xdr:to>
    <xdr:cxnSp macro="">
      <xdr:nvCxnSpPr>
        <xdr:cNvPr id="858" name="直線コネクタ 857"/>
        <xdr:cNvCxnSpPr/>
      </xdr:nvCxnSpPr>
      <xdr:spPr>
        <a:xfrm flipV="1">
          <a:off x="19545300" y="13223069"/>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9" name="フローチャート: 判断 85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60" name="テキスト ボックス 85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30811</xdr:rowOff>
    </xdr:from>
    <xdr:to>
      <xdr:col>102</xdr:col>
      <xdr:colOff>114300</xdr:colOff>
      <xdr:row>77</xdr:row>
      <xdr:rowOff>78587</xdr:rowOff>
    </xdr:to>
    <xdr:cxnSp macro="">
      <xdr:nvCxnSpPr>
        <xdr:cNvPr id="861" name="直線コネクタ 860"/>
        <xdr:cNvCxnSpPr/>
      </xdr:nvCxnSpPr>
      <xdr:spPr>
        <a:xfrm flipV="1">
          <a:off x="18656300" y="13232461"/>
          <a:ext cx="889000" cy="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136068</xdr:rowOff>
    </xdr:from>
    <xdr:to>
      <xdr:col>102</xdr:col>
      <xdr:colOff>165100</xdr:colOff>
      <xdr:row>75</xdr:row>
      <xdr:rowOff>66218</xdr:rowOff>
    </xdr:to>
    <xdr:sp macro="" textlink="">
      <xdr:nvSpPr>
        <xdr:cNvPr id="862" name="フローチャート: 判断 861"/>
        <xdr:cNvSpPr/>
      </xdr:nvSpPr>
      <xdr:spPr>
        <a:xfrm>
          <a:off x="19494500" y="1282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82745</xdr:rowOff>
    </xdr:from>
    <xdr:ext cx="534377" cy="259045"/>
    <xdr:sp macro="" textlink="">
      <xdr:nvSpPr>
        <xdr:cNvPr id="863" name="テキスト ボックス 862"/>
        <xdr:cNvSpPr txBox="1"/>
      </xdr:nvSpPr>
      <xdr:spPr>
        <a:xfrm>
          <a:off x="19278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4" name="フローチャート: 判断 863"/>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5" name="テキスト ボックス 864"/>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128163</xdr:rowOff>
    </xdr:from>
    <xdr:to>
      <xdr:col>116</xdr:col>
      <xdr:colOff>114300</xdr:colOff>
      <xdr:row>77</xdr:row>
      <xdr:rowOff>58313</xdr:rowOff>
    </xdr:to>
    <xdr:sp macro="" textlink="">
      <xdr:nvSpPr>
        <xdr:cNvPr id="871" name="楕円 870"/>
        <xdr:cNvSpPr/>
      </xdr:nvSpPr>
      <xdr:spPr>
        <a:xfrm>
          <a:off x="22110700" y="13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106590</xdr:rowOff>
    </xdr:from>
    <xdr:ext cx="534377" cy="259045"/>
    <xdr:sp macro="" textlink="">
      <xdr:nvSpPr>
        <xdr:cNvPr id="872" name="繰出金該当値テキスト"/>
        <xdr:cNvSpPr txBox="1"/>
      </xdr:nvSpPr>
      <xdr:spPr>
        <a:xfrm>
          <a:off x="22212300" y="13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138468</xdr:rowOff>
    </xdr:from>
    <xdr:to>
      <xdr:col>112</xdr:col>
      <xdr:colOff>38100</xdr:colOff>
      <xdr:row>77</xdr:row>
      <xdr:rowOff>68618</xdr:rowOff>
    </xdr:to>
    <xdr:sp macro="" textlink="">
      <xdr:nvSpPr>
        <xdr:cNvPr id="873" name="楕円 872"/>
        <xdr:cNvSpPr/>
      </xdr:nvSpPr>
      <xdr:spPr>
        <a:xfrm>
          <a:off x="21272500" y="13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59745</xdr:rowOff>
    </xdr:from>
    <xdr:ext cx="534377" cy="259045"/>
    <xdr:sp macro="" textlink="">
      <xdr:nvSpPr>
        <xdr:cNvPr id="874" name="テキスト ボックス 873"/>
        <xdr:cNvSpPr txBox="1"/>
      </xdr:nvSpPr>
      <xdr:spPr>
        <a:xfrm>
          <a:off x="21056111" y="132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142069</xdr:rowOff>
    </xdr:from>
    <xdr:to>
      <xdr:col>107</xdr:col>
      <xdr:colOff>101600</xdr:colOff>
      <xdr:row>77</xdr:row>
      <xdr:rowOff>72219</xdr:rowOff>
    </xdr:to>
    <xdr:sp macro="" textlink="">
      <xdr:nvSpPr>
        <xdr:cNvPr id="875" name="楕円 874"/>
        <xdr:cNvSpPr/>
      </xdr:nvSpPr>
      <xdr:spPr>
        <a:xfrm>
          <a:off x="20383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63346</xdr:rowOff>
    </xdr:from>
    <xdr:ext cx="534377" cy="259045"/>
    <xdr:sp macro="" textlink="">
      <xdr:nvSpPr>
        <xdr:cNvPr id="876" name="テキスト ボックス 875"/>
        <xdr:cNvSpPr txBox="1"/>
      </xdr:nvSpPr>
      <xdr:spPr>
        <a:xfrm>
          <a:off x="20167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151461</xdr:rowOff>
    </xdr:from>
    <xdr:to>
      <xdr:col>102</xdr:col>
      <xdr:colOff>165100</xdr:colOff>
      <xdr:row>77</xdr:row>
      <xdr:rowOff>81611</xdr:rowOff>
    </xdr:to>
    <xdr:sp macro="" textlink="">
      <xdr:nvSpPr>
        <xdr:cNvPr id="877" name="楕円 876"/>
        <xdr:cNvSpPr/>
      </xdr:nvSpPr>
      <xdr:spPr>
        <a:xfrm>
          <a:off x="19494500" y="13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72738</xdr:rowOff>
    </xdr:from>
    <xdr:ext cx="534377" cy="259045"/>
    <xdr:sp macro="" textlink="">
      <xdr:nvSpPr>
        <xdr:cNvPr id="878" name="テキスト ボックス 877"/>
        <xdr:cNvSpPr txBox="1"/>
      </xdr:nvSpPr>
      <xdr:spPr>
        <a:xfrm>
          <a:off x="19278111" y="13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27787</xdr:rowOff>
    </xdr:from>
    <xdr:to>
      <xdr:col>98</xdr:col>
      <xdr:colOff>38100</xdr:colOff>
      <xdr:row>77</xdr:row>
      <xdr:rowOff>129387</xdr:rowOff>
    </xdr:to>
    <xdr:sp macro="" textlink="">
      <xdr:nvSpPr>
        <xdr:cNvPr id="879" name="楕円 878"/>
        <xdr:cNvSpPr/>
      </xdr:nvSpPr>
      <xdr:spPr>
        <a:xfrm>
          <a:off x="18605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120514</xdr:rowOff>
    </xdr:from>
    <xdr:ext cx="534377" cy="259045"/>
    <xdr:sp macro="" textlink="">
      <xdr:nvSpPr>
        <xdr:cNvPr id="880" name="テキスト ボックス 879"/>
        <xdr:cNvSpPr txBox="1"/>
      </xdr:nvSpPr>
      <xdr:spPr>
        <a:xfrm>
          <a:off x="18389111" y="133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11" name="フローチャート: 判断 910"/>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12" name="テキスト ボックス 911"/>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4" name="フローチャート: 判断 913"/>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5" name="テキスト ボックス 914"/>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9" name="フローチャート: 判断 918"/>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0" name="テキスト ボックス 919"/>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9" name="テキスト ボックス 928"/>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307,484</a:t>
          </a:r>
          <a:r>
            <a:rPr kumimoji="1" lang="ja-JP" altLang="en-US" sz="1300">
              <a:latin typeface="ＭＳ Ｐゴシック" panose="020B0600070205080204" pitchFamily="50" charset="-128"/>
              <a:ea typeface="ＭＳ Ｐゴシック" panose="020B0600070205080204" pitchFamily="50" charset="-128"/>
            </a:rPr>
            <a:t>円となっている。また、すべての費目において類似団体平均と比べ低い水準にある。これは、県内でも名古屋市・北名古屋市に次ぐ人口密度の高さが要因の一つと言える。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58,369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年度から退職者数の減少に伴い、職員の平均年齢が上昇したことで増加している。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24,102</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％増となっている。これは、岩倉中南館給排水・衛生設備等改修工事の増や名鉄石仏駅東側駅前整備事業の皆増等によるものである。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・扶助費は住民一人当たりが</a:t>
          </a:r>
          <a:r>
            <a:rPr kumimoji="1" lang="en-US" altLang="ja-JP" sz="1300">
              <a:latin typeface="ＭＳ Ｐゴシック" panose="020B0600070205080204" pitchFamily="50" charset="-128"/>
              <a:ea typeface="ＭＳ Ｐゴシック" panose="020B0600070205080204" pitchFamily="50" charset="-128"/>
            </a:rPr>
            <a:t>73,771</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円となっており、類似団体平均、全国平均、県平均のいずれと比較しても一人当たりコストが低い状況となっているが、今後も増加していくことが見込まれるため、財源の確保等に努めていく。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148191</xdr:rowOff>
    </xdr:from>
    <xdr:to>
      <xdr:col>24</xdr:col>
      <xdr:colOff>63500</xdr:colOff>
      <xdr:row>38</xdr:row>
      <xdr:rowOff>1560</xdr:rowOff>
    </xdr:to>
    <xdr:cxnSp macro="">
      <xdr:nvCxnSpPr>
        <xdr:cNvPr id="63" name="直線コネクタ 62"/>
        <xdr:cNvCxnSpPr/>
      </xdr:nvCxnSpPr>
      <xdr:spPr>
        <a:xfrm flipV="1">
          <a:off x="3797300" y="6491841"/>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155049</xdr:rowOff>
    </xdr:from>
    <xdr:to>
      <xdr:col>19</xdr:col>
      <xdr:colOff>177800</xdr:colOff>
      <xdr:row>38</xdr:row>
      <xdr:rowOff>1560</xdr:rowOff>
    </xdr:to>
    <xdr:cxnSp macro="">
      <xdr:nvCxnSpPr>
        <xdr:cNvPr id="66" name="直線コネクタ 65"/>
        <xdr:cNvCxnSpPr/>
      </xdr:nvCxnSpPr>
      <xdr:spPr>
        <a:xfrm>
          <a:off x="2908300" y="64986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155049</xdr:rowOff>
    </xdr:to>
    <xdr:cxnSp macro="">
      <xdr:nvCxnSpPr>
        <xdr:cNvPr id="69" name="直線コネクタ 68"/>
        <xdr:cNvCxnSpPr/>
      </xdr:nvCxnSpPr>
      <xdr:spPr>
        <a:xfrm>
          <a:off x="2019300" y="6423914"/>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167459</xdr:rowOff>
    </xdr:to>
    <xdr:cxnSp macro="">
      <xdr:nvCxnSpPr>
        <xdr:cNvPr id="72" name="直線コネクタ 71"/>
        <xdr:cNvCxnSpPr/>
      </xdr:nvCxnSpPr>
      <xdr:spPr>
        <a:xfrm flipV="1">
          <a:off x="1130300" y="642391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159766</xdr:rowOff>
    </xdr:from>
    <xdr:to>
      <xdr:col>10</xdr:col>
      <xdr:colOff>165100</xdr:colOff>
      <xdr:row>35</xdr:row>
      <xdr:rowOff>89916</xdr:rowOff>
    </xdr:to>
    <xdr:sp macro="" textlink="">
      <xdr:nvSpPr>
        <xdr:cNvPr id="73" name="フローチャート: 判断 72"/>
        <xdr:cNvSpPr/>
      </xdr:nvSpPr>
      <xdr:spPr>
        <a:xfrm>
          <a:off x="1968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106443</xdr:rowOff>
    </xdr:from>
    <xdr:ext cx="469744" cy="259045"/>
    <xdr:sp macro="" textlink="">
      <xdr:nvSpPr>
        <xdr:cNvPr id="74" name="テキスト ボックス 73"/>
        <xdr:cNvSpPr txBox="1"/>
      </xdr:nvSpPr>
      <xdr:spPr>
        <a:xfrm>
          <a:off x="1784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97391</xdr:rowOff>
    </xdr:from>
    <xdr:to>
      <xdr:col>24</xdr:col>
      <xdr:colOff>114300</xdr:colOff>
      <xdr:row>38</xdr:row>
      <xdr:rowOff>27541</xdr:rowOff>
    </xdr:to>
    <xdr:sp macro="" textlink="">
      <xdr:nvSpPr>
        <xdr:cNvPr id="82" name="楕円 81"/>
        <xdr:cNvSpPr/>
      </xdr:nvSpPr>
      <xdr:spPr>
        <a:xfrm>
          <a:off x="45847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75818</xdr:rowOff>
    </xdr:from>
    <xdr:ext cx="469744" cy="259045"/>
    <xdr:sp macro="" textlink="">
      <xdr:nvSpPr>
        <xdr:cNvPr id="83" name="議会費該当値テキスト"/>
        <xdr:cNvSpPr txBox="1"/>
      </xdr:nvSpPr>
      <xdr:spPr>
        <a:xfrm>
          <a:off x="4686300" y="641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122210</xdr:rowOff>
    </xdr:from>
    <xdr:to>
      <xdr:col>20</xdr:col>
      <xdr:colOff>38100</xdr:colOff>
      <xdr:row>38</xdr:row>
      <xdr:rowOff>52360</xdr:rowOff>
    </xdr:to>
    <xdr:sp macro="" textlink="">
      <xdr:nvSpPr>
        <xdr:cNvPr id="84" name="楕円 83"/>
        <xdr:cNvSpPr/>
      </xdr:nvSpPr>
      <xdr:spPr>
        <a:xfrm>
          <a:off x="3746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43487</xdr:rowOff>
    </xdr:from>
    <xdr:ext cx="469744" cy="259045"/>
    <xdr:sp macro="" textlink="">
      <xdr:nvSpPr>
        <xdr:cNvPr id="85" name="テキスト ボックス 84"/>
        <xdr:cNvSpPr txBox="1"/>
      </xdr:nvSpPr>
      <xdr:spPr>
        <a:xfrm>
          <a:off x="3562428" y="65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104249</xdr:rowOff>
    </xdr:from>
    <xdr:to>
      <xdr:col>15</xdr:col>
      <xdr:colOff>101600</xdr:colOff>
      <xdr:row>38</xdr:row>
      <xdr:rowOff>34399</xdr:rowOff>
    </xdr:to>
    <xdr:sp macro="" textlink="">
      <xdr:nvSpPr>
        <xdr:cNvPr id="86" name="楕円 85"/>
        <xdr:cNvSpPr/>
      </xdr:nvSpPr>
      <xdr:spPr>
        <a:xfrm>
          <a:off x="2857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25526</xdr:rowOff>
    </xdr:from>
    <xdr:ext cx="469744" cy="259045"/>
    <xdr:sp macro="" textlink="">
      <xdr:nvSpPr>
        <xdr:cNvPr id="87" name="テキスト ボックス 86"/>
        <xdr:cNvSpPr txBox="1"/>
      </xdr:nvSpPr>
      <xdr:spPr>
        <a:xfrm>
          <a:off x="2673428"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8" name="楕円 87"/>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9" name="テキスト ボックス 88"/>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116658</xdr:rowOff>
    </xdr:from>
    <xdr:to>
      <xdr:col>6</xdr:col>
      <xdr:colOff>38100</xdr:colOff>
      <xdr:row>38</xdr:row>
      <xdr:rowOff>46808</xdr:rowOff>
    </xdr:to>
    <xdr:sp macro="" textlink="">
      <xdr:nvSpPr>
        <xdr:cNvPr id="90" name="楕円 89"/>
        <xdr:cNvSpPr/>
      </xdr:nvSpPr>
      <xdr:spPr>
        <a:xfrm>
          <a:off x="1079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37936</xdr:rowOff>
    </xdr:from>
    <xdr:ext cx="469744" cy="259045"/>
    <xdr:sp macro="" textlink="">
      <xdr:nvSpPr>
        <xdr:cNvPr id="91" name="テキスト ボックス 90"/>
        <xdr:cNvSpPr txBox="1"/>
      </xdr:nvSpPr>
      <xdr:spPr>
        <a:xfrm>
          <a:off x="895428" y="655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66377</xdr:rowOff>
    </xdr:from>
    <xdr:to>
      <xdr:col>24</xdr:col>
      <xdr:colOff>63500</xdr:colOff>
      <xdr:row>58</xdr:row>
      <xdr:rowOff>74770</xdr:rowOff>
    </xdr:to>
    <xdr:cxnSp macro="">
      <xdr:nvCxnSpPr>
        <xdr:cNvPr id="120" name="直線コネクタ 119"/>
        <xdr:cNvCxnSpPr/>
      </xdr:nvCxnSpPr>
      <xdr:spPr>
        <a:xfrm flipV="1">
          <a:off x="3797300" y="10010477"/>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46938</xdr:rowOff>
    </xdr:from>
    <xdr:to>
      <xdr:col>19</xdr:col>
      <xdr:colOff>177800</xdr:colOff>
      <xdr:row>58</xdr:row>
      <xdr:rowOff>74770</xdr:rowOff>
    </xdr:to>
    <xdr:cxnSp macro="">
      <xdr:nvCxnSpPr>
        <xdr:cNvPr id="123" name="直線コネクタ 122"/>
        <xdr:cNvCxnSpPr/>
      </xdr:nvCxnSpPr>
      <xdr:spPr>
        <a:xfrm>
          <a:off x="2908300" y="9991038"/>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46938</xdr:rowOff>
    </xdr:from>
    <xdr:to>
      <xdr:col>15</xdr:col>
      <xdr:colOff>50800</xdr:colOff>
      <xdr:row>58</xdr:row>
      <xdr:rowOff>65580</xdr:rowOff>
    </xdr:to>
    <xdr:cxnSp macro="">
      <xdr:nvCxnSpPr>
        <xdr:cNvPr id="126" name="直線コネクタ 125"/>
        <xdr:cNvCxnSpPr/>
      </xdr:nvCxnSpPr>
      <xdr:spPr>
        <a:xfrm flipV="1">
          <a:off x="2019300" y="9991038"/>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65580</xdr:rowOff>
    </xdr:from>
    <xdr:to>
      <xdr:col>10</xdr:col>
      <xdr:colOff>114300</xdr:colOff>
      <xdr:row>58</xdr:row>
      <xdr:rowOff>76057</xdr:rowOff>
    </xdr:to>
    <xdr:cxnSp macro="">
      <xdr:nvCxnSpPr>
        <xdr:cNvPr id="129" name="直線コネクタ 128"/>
        <xdr:cNvCxnSpPr/>
      </xdr:nvCxnSpPr>
      <xdr:spPr>
        <a:xfrm flipV="1">
          <a:off x="1130300" y="10009680"/>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30" name="フローチャート: 判断 129"/>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1" name="テキスト ボックス 130"/>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15577</xdr:rowOff>
    </xdr:from>
    <xdr:to>
      <xdr:col>24</xdr:col>
      <xdr:colOff>114300</xdr:colOff>
      <xdr:row>58</xdr:row>
      <xdr:rowOff>117177</xdr:rowOff>
    </xdr:to>
    <xdr:sp macro="" textlink="">
      <xdr:nvSpPr>
        <xdr:cNvPr id="139" name="楕円 138"/>
        <xdr:cNvSpPr/>
      </xdr:nvSpPr>
      <xdr:spPr>
        <a:xfrm>
          <a:off x="4584700" y="99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101954</xdr:rowOff>
    </xdr:from>
    <xdr:ext cx="534377" cy="259045"/>
    <xdr:sp macro="" textlink="">
      <xdr:nvSpPr>
        <xdr:cNvPr id="140" name="総務費該当値テキスト"/>
        <xdr:cNvSpPr txBox="1"/>
      </xdr:nvSpPr>
      <xdr:spPr>
        <a:xfrm>
          <a:off x="4686300" y="98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23970</xdr:rowOff>
    </xdr:from>
    <xdr:to>
      <xdr:col>20</xdr:col>
      <xdr:colOff>38100</xdr:colOff>
      <xdr:row>58</xdr:row>
      <xdr:rowOff>125570</xdr:rowOff>
    </xdr:to>
    <xdr:sp macro="" textlink="">
      <xdr:nvSpPr>
        <xdr:cNvPr id="141" name="楕円 140"/>
        <xdr:cNvSpPr/>
      </xdr:nvSpPr>
      <xdr:spPr>
        <a:xfrm>
          <a:off x="3746500" y="99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116697</xdr:rowOff>
    </xdr:from>
    <xdr:ext cx="534377" cy="259045"/>
    <xdr:sp macro="" textlink="">
      <xdr:nvSpPr>
        <xdr:cNvPr id="142" name="テキスト ボックス 141"/>
        <xdr:cNvSpPr txBox="1"/>
      </xdr:nvSpPr>
      <xdr:spPr>
        <a:xfrm>
          <a:off x="3530111" y="1006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167588</xdr:rowOff>
    </xdr:from>
    <xdr:to>
      <xdr:col>15</xdr:col>
      <xdr:colOff>101600</xdr:colOff>
      <xdr:row>58</xdr:row>
      <xdr:rowOff>97738</xdr:rowOff>
    </xdr:to>
    <xdr:sp macro="" textlink="">
      <xdr:nvSpPr>
        <xdr:cNvPr id="143" name="楕円 142"/>
        <xdr:cNvSpPr/>
      </xdr:nvSpPr>
      <xdr:spPr>
        <a:xfrm>
          <a:off x="2857500" y="99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88865</xdr:rowOff>
    </xdr:from>
    <xdr:ext cx="534377" cy="259045"/>
    <xdr:sp macro="" textlink="">
      <xdr:nvSpPr>
        <xdr:cNvPr id="144" name="テキスト ボックス 143"/>
        <xdr:cNvSpPr txBox="1"/>
      </xdr:nvSpPr>
      <xdr:spPr>
        <a:xfrm>
          <a:off x="2641111" y="100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14780</xdr:rowOff>
    </xdr:from>
    <xdr:to>
      <xdr:col>10</xdr:col>
      <xdr:colOff>165100</xdr:colOff>
      <xdr:row>58</xdr:row>
      <xdr:rowOff>116380</xdr:rowOff>
    </xdr:to>
    <xdr:sp macro="" textlink="">
      <xdr:nvSpPr>
        <xdr:cNvPr id="145" name="楕円 144"/>
        <xdr:cNvSpPr/>
      </xdr:nvSpPr>
      <xdr:spPr>
        <a:xfrm>
          <a:off x="1968500" y="99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107507</xdr:rowOff>
    </xdr:from>
    <xdr:ext cx="534377" cy="259045"/>
    <xdr:sp macro="" textlink="">
      <xdr:nvSpPr>
        <xdr:cNvPr id="146" name="テキスト ボックス 145"/>
        <xdr:cNvSpPr txBox="1"/>
      </xdr:nvSpPr>
      <xdr:spPr>
        <a:xfrm>
          <a:off x="1752111" y="100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25257</xdr:rowOff>
    </xdr:from>
    <xdr:to>
      <xdr:col>6</xdr:col>
      <xdr:colOff>38100</xdr:colOff>
      <xdr:row>58</xdr:row>
      <xdr:rowOff>126857</xdr:rowOff>
    </xdr:to>
    <xdr:sp macro="" textlink="">
      <xdr:nvSpPr>
        <xdr:cNvPr id="147" name="楕円 146"/>
        <xdr:cNvSpPr/>
      </xdr:nvSpPr>
      <xdr:spPr>
        <a:xfrm>
          <a:off x="1079500" y="99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117984</xdr:rowOff>
    </xdr:from>
    <xdr:ext cx="534377" cy="259045"/>
    <xdr:sp macro="" textlink="">
      <xdr:nvSpPr>
        <xdr:cNvPr id="148" name="テキスト ボックス 147"/>
        <xdr:cNvSpPr txBox="1"/>
      </xdr:nvSpPr>
      <xdr:spPr>
        <a:xfrm>
          <a:off x="863111" y="100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36776</xdr:rowOff>
    </xdr:from>
    <xdr:to>
      <xdr:col>24</xdr:col>
      <xdr:colOff>63500</xdr:colOff>
      <xdr:row>78</xdr:row>
      <xdr:rowOff>37973</xdr:rowOff>
    </xdr:to>
    <xdr:cxnSp macro="">
      <xdr:nvCxnSpPr>
        <xdr:cNvPr id="178" name="直線コネクタ 177"/>
        <xdr:cNvCxnSpPr/>
      </xdr:nvCxnSpPr>
      <xdr:spPr>
        <a:xfrm>
          <a:off x="3797300" y="13409876"/>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36776</xdr:rowOff>
    </xdr:from>
    <xdr:to>
      <xdr:col>19</xdr:col>
      <xdr:colOff>177800</xdr:colOff>
      <xdr:row>78</xdr:row>
      <xdr:rowOff>60544</xdr:rowOff>
    </xdr:to>
    <xdr:cxnSp macro="">
      <xdr:nvCxnSpPr>
        <xdr:cNvPr id="181" name="直線コネクタ 180"/>
        <xdr:cNvCxnSpPr/>
      </xdr:nvCxnSpPr>
      <xdr:spPr>
        <a:xfrm flipV="1">
          <a:off x="2908300" y="13409876"/>
          <a:ext cx="889000" cy="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60544</xdr:rowOff>
    </xdr:from>
    <xdr:to>
      <xdr:col>15</xdr:col>
      <xdr:colOff>50800</xdr:colOff>
      <xdr:row>78</xdr:row>
      <xdr:rowOff>85567</xdr:rowOff>
    </xdr:to>
    <xdr:cxnSp macro="">
      <xdr:nvCxnSpPr>
        <xdr:cNvPr id="184" name="直線コネクタ 183"/>
        <xdr:cNvCxnSpPr/>
      </xdr:nvCxnSpPr>
      <xdr:spPr>
        <a:xfrm flipV="1">
          <a:off x="2019300" y="13433644"/>
          <a:ext cx="889000" cy="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62037</xdr:rowOff>
    </xdr:from>
    <xdr:to>
      <xdr:col>10</xdr:col>
      <xdr:colOff>114300</xdr:colOff>
      <xdr:row>78</xdr:row>
      <xdr:rowOff>85567</xdr:rowOff>
    </xdr:to>
    <xdr:cxnSp macro="">
      <xdr:nvCxnSpPr>
        <xdr:cNvPr id="187" name="直線コネクタ 186"/>
        <xdr:cNvCxnSpPr/>
      </xdr:nvCxnSpPr>
      <xdr:spPr>
        <a:xfrm>
          <a:off x="1130300" y="13435137"/>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105039</xdr:rowOff>
    </xdr:from>
    <xdr:to>
      <xdr:col>10</xdr:col>
      <xdr:colOff>165100</xdr:colOff>
      <xdr:row>76</xdr:row>
      <xdr:rowOff>35189</xdr:rowOff>
    </xdr:to>
    <xdr:sp macro="" textlink="">
      <xdr:nvSpPr>
        <xdr:cNvPr id="188" name="フローチャート: 判断 187"/>
        <xdr:cNvSpPr/>
      </xdr:nvSpPr>
      <xdr:spPr>
        <a:xfrm>
          <a:off x="1968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51716</xdr:rowOff>
    </xdr:from>
    <xdr:ext cx="599010" cy="259045"/>
    <xdr:sp macro="" textlink="">
      <xdr:nvSpPr>
        <xdr:cNvPr id="189" name="テキスト ボックス 188"/>
        <xdr:cNvSpPr txBox="1"/>
      </xdr:nvSpPr>
      <xdr:spPr>
        <a:xfrm>
          <a:off x="1719795" y="1273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158623</xdr:rowOff>
    </xdr:from>
    <xdr:to>
      <xdr:col>24</xdr:col>
      <xdr:colOff>114300</xdr:colOff>
      <xdr:row>78</xdr:row>
      <xdr:rowOff>88773</xdr:rowOff>
    </xdr:to>
    <xdr:sp macro="" textlink="">
      <xdr:nvSpPr>
        <xdr:cNvPr id="197" name="楕円 196"/>
        <xdr:cNvSpPr/>
      </xdr:nvSpPr>
      <xdr:spPr>
        <a:xfrm>
          <a:off x="45847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73550</xdr:rowOff>
    </xdr:from>
    <xdr:ext cx="599010" cy="259045"/>
    <xdr:sp macro="" textlink="">
      <xdr:nvSpPr>
        <xdr:cNvPr id="198" name="民生費該当値テキスト"/>
        <xdr:cNvSpPr txBox="1"/>
      </xdr:nvSpPr>
      <xdr:spPr>
        <a:xfrm>
          <a:off x="4686300" y="1327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157426</xdr:rowOff>
    </xdr:from>
    <xdr:to>
      <xdr:col>20</xdr:col>
      <xdr:colOff>38100</xdr:colOff>
      <xdr:row>78</xdr:row>
      <xdr:rowOff>87576</xdr:rowOff>
    </xdr:to>
    <xdr:sp macro="" textlink="">
      <xdr:nvSpPr>
        <xdr:cNvPr id="199" name="楕円 198"/>
        <xdr:cNvSpPr/>
      </xdr:nvSpPr>
      <xdr:spPr>
        <a:xfrm>
          <a:off x="3746500" y="133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78703</xdr:rowOff>
    </xdr:from>
    <xdr:ext cx="599010" cy="259045"/>
    <xdr:sp macro="" textlink="">
      <xdr:nvSpPr>
        <xdr:cNvPr id="200" name="テキスト ボックス 199"/>
        <xdr:cNvSpPr txBox="1"/>
      </xdr:nvSpPr>
      <xdr:spPr>
        <a:xfrm>
          <a:off x="3497795" y="1345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9744</xdr:rowOff>
    </xdr:from>
    <xdr:to>
      <xdr:col>15</xdr:col>
      <xdr:colOff>101600</xdr:colOff>
      <xdr:row>78</xdr:row>
      <xdr:rowOff>111344</xdr:rowOff>
    </xdr:to>
    <xdr:sp macro="" textlink="">
      <xdr:nvSpPr>
        <xdr:cNvPr id="201" name="楕円 200"/>
        <xdr:cNvSpPr/>
      </xdr:nvSpPr>
      <xdr:spPr>
        <a:xfrm>
          <a:off x="2857500" y="1338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102471</xdr:rowOff>
    </xdr:from>
    <xdr:ext cx="599010" cy="259045"/>
    <xdr:sp macro="" textlink="">
      <xdr:nvSpPr>
        <xdr:cNvPr id="202" name="テキスト ボックス 201"/>
        <xdr:cNvSpPr txBox="1"/>
      </xdr:nvSpPr>
      <xdr:spPr>
        <a:xfrm>
          <a:off x="2608795" y="1347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34767</xdr:rowOff>
    </xdr:from>
    <xdr:to>
      <xdr:col>10</xdr:col>
      <xdr:colOff>165100</xdr:colOff>
      <xdr:row>78</xdr:row>
      <xdr:rowOff>136367</xdr:rowOff>
    </xdr:to>
    <xdr:sp macro="" textlink="">
      <xdr:nvSpPr>
        <xdr:cNvPr id="203" name="楕円 202"/>
        <xdr:cNvSpPr/>
      </xdr:nvSpPr>
      <xdr:spPr>
        <a:xfrm>
          <a:off x="1968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127494</xdr:rowOff>
    </xdr:from>
    <xdr:ext cx="599010" cy="259045"/>
    <xdr:sp macro="" textlink="">
      <xdr:nvSpPr>
        <xdr:cNvPr id="204" name="テキスト ボックス 203"/>
        <xdr:cNvSpPr txBox="1"/>
      </xdr:nvSpPr>
      <xdr:spPr>
        <a:xfrm>
          <a:off x="1719795" y="1350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11237</xdr:rowOff>
    </xdr:from>
    <xdr:to>
      <xdr:col>6</xdr:col>
      <xdr:colOff>38100</xdr:colOff>
      <xdr:row>78</xdr:row>
      <xdr:rowOff>112837</xdr:rowOff>
    </xdr:to>
    <xdr:sp macro="" textlink="">
      <xdr:nvSpPr>
        <xdr:cNvPr id="205" name="楕円 204"/>
        <xdr:cNvSpPr/>
      </xdr:nvSpPr>
      <xdr:spPr>
        <a:xfrm>
          <a:off x="1079500" y="133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103964</xdr:rowOff>
    </xdr:from>
    <xdr:ext cx="599010" cy="259045"/>
    <xdr:sp macro="" textlink="">
      <xdr:nvSpPr>
        <xdr:cNvPr id="206" name="テキスト ボックス 205"/>
        <xdr:cNvSpPr txBox="1"/>
      </xdr:nvSpPr>
      <xdr:spPr>
        <a:xfrm>
          <a:off x="830795" y="1347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150868</xdr:rowOff>
    </xdr:from>
    <xdr:to>
      <xdr:col>24</xdr:col>
      <xdr:colOff>63500</xdr:colOff>
      <xdr:row>98</xdr:row>
      <xdr:rowOff>25803</xdr:rowOff>
    </xdr:to>
    <xdr:cxnSp macro="">
      <xdr:nvCxnSpPr>
        <xdr:cNvPr id="237" name="直線コネクタ 236"/>
        <xdr:cNvCxnSpPr/>
      </xdr:nvCxnSpPr>
      <xdr:spPr>
        <a:xfrm flipV="1">
          <a:off x="3797300" y="16781518"/>
          <a:ext cx="838200" cy="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18335</xdr:rowOff>
    </xdr:from>
    <xdr:to>
      <xdr:col>19</xdr:col>
      <xdr:colOff>177800</xdr:colOff>
      <xdr:row>98</xdr:row>
      <xdr:rowOff>25803</xdr:rowOff>
    </xdr:to>
    <xdr:cxnSp macro="">
      <xdr:nvCxnSpPr>
        <xdr:cNvPr id="240" name="直線コネクタ 239"/>
        <xdr:cNvCxnSpPr/>
      </xdr:nvCxnSpPr>
      <xdr:spPr>
        <a:xfrm>
          <a:off x="2908300" y="1682043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18335</xdr:rowOff>
    </xdr:from>
    <xdr:to>
      <xdr:col>15</xdr:col>
      <xdr:colOff>50800</xdr:colOff>
      <xdr:row>98</xdr:row>
      <xdr:rowOff>29330</xdr:rowOff>
    </xdr:to>
    <xdr:cxnSp macro="">
      <xdr:nvCxnSpPr>
        <xdr:cNvPr id="243" name="直線コネクタ 242"/>
        <xdr:cNvCxnSpPr/>
      </xdr:nvCxnSpPr>
      <xdr:spPr>
        <a:xfrm flipV="1">
          <a:off x="2019300" y="1682043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162158</xdr:rowOff>
    </xdr:from>
    <xdr:to>
      <xdr:col>10</xdr:col>
      <xdr:colOff>114300</xdr:colOff>
      <xdr:row>98</xdr:row>
      <xdr:rowOff>29330</xdr:rowOff>
    </xdr:to>
    <xdr:cxnSp macro="">
      <xdr:nvCxnSpPr>
        <xdr:cNvPr id="246" name="直線コネクタ 245"/>
        <xdr:cNvCxnSpPr/>
      </xdr:nvCxnSpPr>
      <xdr:spPr>
        <a:xfrm>
          <a:off x="1130300" y="16792808"/>
          <a:ext cx="889000" cy="3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35429</xdr:rowOff>
    </xdr:from>
    <xdr:to>
      <xdr:col>10</xdr:col>
      <xdr:colOff>165100</xdr:colOff>
      <xdr:row>96</xdr:row>
      <xdr:rowOff>137029</xdr:rowOff>
    </xdr:to>
    <xdr:sp macro="" textlink="">
      <xdr:nvSpPr>
        <xdr:cNvPr id="247" name="フローチャート: 判断 246"/>
        <xdr:cNvSpPr/>
      </xdr:nvSpPr>
      <xdr:spPr>
        <a:xfrm>
          <a:off x="1968500" y="1649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153556</xdr:rowOff>
    </xdr:from>
    <xdr:ext cx="534377" cy="259045"/>
    <xdr:sp macro="" textlink="">
      <xdr:nvSpPr>
        <xdr:cNvPr id="248" name="テキスト ボックス 247"/>
        <xdr:cNvSpPr txBox="1"/>
      </xdr:nvSpPr>
      <xdr:spPr>
        <a:xfrm>
          <a:off x="1752111" y="162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100068</xdr:rowOff>
    </xdr:from>
    <xdr:to>
      <xdr:col>24</xdr:col>
      <xdr:colOff>114300</xdr:colOff>
      <xdr:row>98</xdr:row>
      <xdr:rowOff>30218</xdr:rowOff>
    </xdr:to>
    <xdr:sp macro="" textlink="">
      <xdr:nvSpPr>
        <xdr:cNvPr id="256" name="楕円 255"/>
        <xdr:cNvSpPr/>
      </xdr:nvSpPr>
      <xdr:spPr>
        <a:xfrm>
          <a:off x="4584700" y="16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14995</xdr:rowOff>
    </xdr:from>
    <xdr:ext cx="534377" cy="259045"/>
    <xdr:sp macro="" textlink="">
      <xdr:nvSpPr>
        <xdr:cNvPr id="257" name="衛生費該当値テキスト"/>
        <xdr:cNvSpPr txBox="1"/>
      </xdr:nvSpPr>
      <xdr:spPr>
        <a:xfrm>
          <a:off x="4686300" y="166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146453</xdr:rowOff>
    </xdr:from>
    <xdr:to>
      <xdr:col>20</xdr:col>
      <xdr:colOff>38100</xdr:colOff>
      <xdr:row>98</xdr:row>
      <xdr:rowOff>76603</xdr:rowOff>
    </xdr:to>
    <xdr:sp macro="" textlink="">
      <xdr:nvSpPr>
        <xdr:cNvPr id="258" name="楕円 257"/>
        <xdr:cNvSpPr/>
      </xdr:nvSpPr>
      <xdr:spPr>
        <a:xfrm>
          <a:off x="3746500" y="167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67730</xdr:rowOff>
    </xdr:from>
    <xdr:ext cx="534377" cy="259045"/>
    <xdr:sp macro="" textlink="">
      <xdr:nvSpPr>
        <xdr:cNvPr id="259" name="テキスト ボックス 258"/>
        <xdr:cNvSpPr txBox="1"/>
      </xdr:nvSpPr>
      <xdr:spPr>
        <a:xfrm>
          <a:off x="3530111" y="168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138985</xdr:rowOff>
    </xdr:from>
    <xdr:to>
      <xdr:col>15</xdr:col>
      <xdr:colOff>101600</xdr:colOff>
      <xdr:row>98</xdr:row>
      <xdr:rowOff>69135</xdr:rowOff>
    </xdr:to>
    <xdr:sp macro="" textlink="">
      <xdr:nvSpPr>
        <xdr:cNvPr id="260" name="楕円 259"/>
        <xdr:cNvSpPr/>
      </xdr:nvSpPr>
      <xdr:spPr>
        <a:xfrm>
          <a:off x="2857500" y="167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60262</xdr:rowOff>
    </xdr:from>
    <xdr:ext cx="534377" cy="259045"/>
    <xdr:sp macro="" textlink="">
      <xdr:nvSpPr>
        <xdr:cNvPr id="261" name="テキスト ボックス 260"/>
        <xdr:cNvSpPr txBox="1"/>
      </xdr:nvSpPr>
      <xdr:spPr>
        <a:xfrm>
          <a:off x="2641111" y="168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149980</xdr:rowOff>
    </xdr:from>
    <xdr:to>
      <xdr:col>10</xdr:col>
      <xdr:colOff>165100</xdr:colOff>
      <xdr:row>98</xdr:row>
      <xdr:rowOff>80130</xdr:rowOff>
    </xdr:to>
    <xdr:sp macro="" textlink="">
      <xdr:nvSpPr>
        <xdr:cNvPr id="262" name="楕円 261"/>
        <xdr:cNvSpPr/>
      </xdr:nvSpPr>
      <xdr:spPr>
        <a:xfrm>
          <a:off x="1968500" y="167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71257</xdr:rowOff>
    </xdr:from>
    <xdr:ext cx="534377" cy="259045"/>
    <xdr:sp macro="" textlink="">
      <xdr:nvSpPr>
        <xdr:cNvPr id="263" name="テキスト ボックス 262"/>
        <xdr:cNvSpPr txBox="1"/>
      </xdr:nvSpPr>
      <xdr:spPr>
        <a:xfrm>
          <a:off x="1752111" y="1687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111358</xdr:rowOff>
    </xdr:from>
    <xdr:to>
      <xdr:col>6</xdr:col>
      <xdr:colOff>38100</xdr:colOff>
      <xdr:row>98</xdr:row>
      <xdr:rowOff>41508</xdr:rowOff>
    </xdr:to>
    <xdr:sp macro="" textlink="">
      <xdr:nvSpPr>
        <xdr:cNvPr id="264" name="楕円 263"/>
        <xdr:cNvSpPr/>
      </xdr:nvSpPr>
      <xdr:spPr>
        <a:xfrm>
          <a:off x="1079500" y="167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32635</xdr:rowOff>
    </xdr:from>
    <xdr:ext cx="534377" cy="259045"/>
    <xdr:sp macro="" textlink="">
      <xdr:nvSpPr>
        <xdr:cNvPr id="265" name="テキスト ボックス 264"/>
        <xdr:cNvSpPr txBox="1"/>
      </xdr:nvSpPr>
      <xdr:spPr>
        <a:xfrm>
          <a:off x="863111" y="168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103124</xdr:rowOff>
    </xdr:from>
    <xdr:to>
      <xdr:col>55</xdr:col>
      <xdr:colOff>0</xdr:colOff>
      <xdr:row>38</xdr:row>
      <xdr:rowOff>106782</xdr:rowOff>
    </xdr:to>
    <xdr:cxnSp macro="">
      <xdr:nvCxnSpPr>
        <xdr:cNvPr id="292" name="直線コネクタ 291"/>
        <xdr:cNvCxnSpPr/>
      </xdr:nvCxnSpPr>
      <xdr:spPr>
        <a:xfrm>
          <a:off x="9639300" y="661822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98781</xdr:rowOff>
    </xdr:from>
    <xdr:to>
      <xdr:col>50</xdr:col>
      <xdr:colOff>114300</xdr:colOff>
      <xdr:row>38</xdr:row>
      <xdr:rowOff>103124</xdr:rowOff>
    </xdr:to>
    <xdr:cxnSp macro="">
      <xdr:nvCxnSpPr>
        <xdr:cNvPr id="295" name="直線コネクタ 294"/>
        <xdr:cNvCxnSpPr/>
      </xdr:nvCxnSpPr>
      <xdr:spPr>
        <a:xfrm>
          <a:off x="8750300" y="66138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98781</xdr:rowOff>
    </xdr:from>
    <xdr:to>
      <xdr:col>45</xdr:col>
      <xdr:colOff>177800</xdr:colOff>
      <xdr:row>38</xdr:row>
      <xdr:rowOff>113411</xdr:rowOff>
    </xdr:to>
    <xdr:cxnSp macro="">
      <xdr:nvCxnSpPr>
        <xdr:cNvPr id="298" name="直線コネクタ 297"/>
        <xdr:cNvCxnSpPr/>
      </xdr:nvCxnSpPr>
      <xdr:spPr>
        <a:xfrm flipV="1">
          <a:off x="7861300" y="66138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87122</xdr:rowOff>
    </xdr:from>
    <xdr:to>
      <xdr:col>41</xdr:col>
      <xdr:colOff>50800</xdr:colOff>
      <xdr:row>38</xdr:row>
      <xdr:rowOff>113411</xdr:rowOff>
    </xdr:to>
    <xdr:cxnSp macro="">
      <xdr:nvCxnSpPr>
        <xdr:cNvPr id="301" name="直線コネクタ 300"/>
        <xdr:cNvCxnSpPr/>
      </xdr:nvCxnSpPr>
      <xdr:spPr>
        <a:xfrm>
          <a:off x="6972300" y="6430772"/>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302" name="フローチャート: 判断 301"/>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3" name="テキスト ボックス 302"/>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55982</xdr:rowOff>
    </xdr:from>
    <xdr:to>
      <xdr:col>55</xdr:col>
      <xdr:colOff>50800</xdr:colOff>
      <xdr:row>38</xdr:row>
      <xdr:rowOff>157582</xdr:rowOff>
    </xdr:to>
    <xdr:sp macro="" textlink="">
      <xdr:nvSpPr>
        <xdr:cNvPr id="311" name="楕円 310"/>
        <xdr:cNvSpPr/>
      </xdr:nvSpPr>
      <xdr:spPr>
        <a:xfrm>
          <a:off x="104267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142359</xdr:rowOff>
    </xdr:from>
    <xdr:ext cx="378565" cy="259045"/>
    <xdr:sp macro="" textlink="">
      <xdr:nvSpPr>
        <xdr:cNvPr id="312" name="労働費該当値テキスト"/>
        <xdr:cNvSpPr txBox="1"/>
      </xdr:nvSpPr>
      <xdr:spPr>
        <a:xfrm>
          <a:off x="10528300" y="648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52324</xdr:rowOff>
    </xdr:from>
    <xdr:to>
      <xdr:col>50</xdr:col>
      <xdr:colOff>165100</xdr:colOff>
      <xdr:row>38</xdr:row>
      <xdr:rowOff>153924</xdr:rowOff>
    </xdr:to>
    <xdr:sp macro="" textlink="">
      <xdr:nvSpPr>
        <xdr:cNvPr id="313" name="楕円 312"/>
        <xdr:cNvSpPr/>
      </xdr:nvSpPr>
      <xdr:spPr>
        <a:xfrm>
          <a:off x="9588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145051</xdr:rowOff>
    </xdr:from>
    <xdr:ext cx="378565" cy="259045"/>
    <xdr:sp macro="" textlink="">
      <xdr:nvSpPr>
        <xdr:cNvPr id="314" name="テキスト ボックス 313"/>
        <xdr:cNvSpPr txBox="1"/>
      </xdr:nvSpPr>
      <xdr:spPr>
        <a:xfrm>
          <a:off x="9450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47981</xdr:rowOff>
    </xdr:from>
    <xdr:to>
      <xdr:col>46</xdr:col>
      <xdr:colOff>38100</xdr:colOff>
      <xdr:row>38</xdr:row>
      <xdr:rowOff>149581</xdr:rowOff>
    </xdr:to>
    <xdr:sp macro="" textlink="">
      <xdr:nvSpPr>
        <xdr:cNvPr id="315" name="楕円 314"/>
        <xdr:cNvSpPr/>
      </xdr:nvSpPr>
      <xdr:spPr>
        <a:xfrm>
          <a:off x="8699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140708</xdr:rowOff>
    </xdr:from>
    <xdr:ext cx="378565" cy="259045"/>
    <xdr:sp macro="" textlink="">
      <xdr:nvSpPr>
        <xdr:cNvPr id="316" name="テキスト ボックス 315"/>
        <xdr:cNvSpPr txBox="1"/>
      </xdr:nvSpPr>
      <xdr:spPr>
        <a:xfrm>
          <a:off x="8561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62611</xdr:rowOff>
    </xdr:from>
    <xdr:to>
      <xdr:col>41</xdr:col>
      <xdr:colOff>101600</xdr:colOff>
      <xdr:row>38</xdr:row>
      <xdr:rowOff>164211</xdr:rowOff>
    </xdr:to>
    <xdr:sp macro="" textlink="">
      <xdr:nvSpPr>
        <xdr:cNvPr id="317" name="楕円 316"/>
        <xdr:cNvSpPr/>
      </xdr:nvSpPr>
      <xdr:spPr>
        <a:xfrm>
          <a:off x="7810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155338</xdr:rowOff>
    </xdr:from>
    <xdr:ext cx="378565" cy="259045"/>
    <xdr:sp macro="" textlink="">
      <xdr:nvSpPr>
        <xdr:cNvPr id="318" name="テキスト ボックス 317"/>
        <xdr:cNvSpPr txBox="1"/>
      </xdr:nvSpPr>
      <xdr:spPr>
        <a:xfrm>
          <a:off x="7672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36322</xdr:rowOff>
    </xdr:from>
    <xdr:to>
      <xdr:col>36</xdr:col>
      <xdr:colOff>165100</xdr:colOff>
      <xdr:row>37</xdr:row>
      <xdr:rowOff>137922</xdr:rowOff>
    </xdr:to>
    <xdr:sp macro="" textlink="">
      <xdr:nvSpPr>
        <xdr:cNvPr id="319" name="楕円 318"/>
        <xdr:cNvSpPr/>
      </xdr:nvSpPr>
      <xdr:spPr>
        <a:xfrm>
          <a:off x="692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129049</xdr:rowOff>
    </xdr:from>
    <xdr:ext cx="378565" cy="259045"/>
    <xdr:sp macro="" textlink="">
      <xdr:nvSpPr>
        <xdr:cNvPr id="320" name="テキスト ボックス 319"/>
        <xdr:cNvSpPr txBox="1"/>
      </xdr:nvSpPr>
      <xdr:spPr>
        <a:xfrm>
          <a:off x="6783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60696</xdr:rowOff>
    </xdr:from>
    <xdr:to>
      <xdr:col>55</xdr:col>
      <xdr:colOff>0</xdr:colOff>
      <xdr:row>58</xdr:row>
      <xdr:rowOff>75418</xdr:rowOff>
    </xdr:to>
    <xdr:cxnSp macro="">
      <xdr:nvCxnSpPr>
        <xdr:cNvPr id="347" name="直線コネクタ 346"/>
        <xdr:cNvCxnSpPr/>
      </xdr:nvCxnSpPr>
      <xdr:spPr>
        <a:xfrm>
          <a:off x="9639300" y="10004796"/>
          <a:ext cx="8382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58204</xdr:rowOff>
    </xdr:from>
    <xdr:to>
      <xdr:col>50</xdr:col>
      <xdr:colOff>114300</xdr:colOff>
      <xdr:row>58</xdr:row>
      <xdr:rowOff>60696</xdr:rowOff>
    </xdr:to>
    <xdr:cxnSp macro="">
      <xdr:nvCxnSpPr>
        <xdr:cNvPr id="350" name="直線コネクタ 349"/>
        <xdr:cNvCxnSpPr/>
      </xdr:nvCxnSpPr>
      <xdr:spPr>
        <a:xfrm>
          <a:off x="8750300" y="1000230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58204</xdr:rowOff>
    </xdr:from>
    <xdr:to>
      <xdr:col>45</xdr:col>
      <xdr:colOff>177800</xdr:colOff>
      <xdr:row>58</xdr:row>
      <xdr:rowOff>64948</xdr:rowOff>
    </xdr:to>
    <xdr:cxnSp macro="">
      <xdr:nvCxnSpPr>
        <xdr:cNvPr id="353" name="直線コネクタ 352"/>
        <xdr:cNvCxnSpPr/>
      </xdr:nvCxnSpPr>
      <xdr:spPr>
        <a:xfrm flipV="1">
          <a:off x="7861300" y="1000230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64948</xdr:rowOff>
    </xdr:from>
    <xdr:to>
      <xdr:col>41</xdr:col>
      <xdr:colOff>50800</xdr:colOff>
      <xdr:row>58</xdr:row>
      <xdr:rowOff>70755</xdr:rowOff>
    </xdr:to>
    <xdr:cxnSp macro="">
      <xdr:nvCxnSpPr>
        <xdr:cNvPr id="356" name="直線コネクタ 355"/>
        <xdr:cNvCxnSpPr/>
      </xdr:nvCxnSpPr>
      <xdr:spPr>
        <a:xfrm flipV="1">
          <a:off x="6972300" y="10009048"/>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90798</xdr:rowOff>
    </xdr:from>
    <xdr:to>
      <xdr:col>41</xdr:col>
      <xdr:colOff>101600</xdr:colOff>
      <xdr:row>57</xdr:row>
      <xdr:rowOff>20948</xdr:rowOff>
    </xdr:to>
    <xdr:sp macro="" textlink="">
      <xdr:nvSpPr>
        <xdr:cNvPr id="357" name="フローチャート: 判断 356"/>
        <xdr:cNvSpPr/>
      </xdr:nvSpPr>
      <xdr:spPr>
        <a:xfrm>
          <a:off x="7810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37475</xdr:rowOff>
    </xdr:from>
    <xdr:ext cx="534377" cy="259045"/>
    <xdr:sp macro="" textlink="">
      <xdr:nvSpPr>
        <xdr:cNvPr id="358" name="テキスト ボックス 357"/>
        <xdr:cNvSpPr txBox="1"/>
      </xdr:nvSpPr>
      <xdr:spPr>
        <a:xfrm>
          <a:off x="7594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24618</xdr:rowOff>
    </xdr:from>
    <xdr:to>
      <xdr:col>55</xdr:col>
      <xdr:colOff>50800</xdr:colOff>
      <xdr:row>58</xdr:row>
      <xdr:rowOff>126218</xdr:rowOff>
    </xdr:to>
    <xdr:sp macro="" textlink="">
      <xdr:nvSpPr>
        <xdr:cNvPr id="366" name="楕円 365"/>
        <xdr:cNvSpPr/>
      </xdr:nvSpPr>
      <xdr:spPr>
        <a:xfrm>
          <a:off x="10426700" y="99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110995</xdr:rowOff>
    </xdr:from>
    <xdr:ext cx="469744" cy="259045"/>
    <xdr:sp macro="" textlink="">
      <xdr:nvSpPr>
        <xdr:cNvPr id="367" name="農林水産業費該当値テキスト"/>
        <xdr:cNvSpPr txBox="1"/>
      </xdr:nvSpPr>
      <xdr:spPr>
        <a:xfrm>
          <a:off x="10528300" y="988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9896</xdr:rowOff>
    </xdr:from>
    <xdr:to>
      <xdr:col>50</xdr:col>
      <xdr:colOff>165100</xdr:colOff>
      <xdr:row>58</xdr:row>
      <xdr:rowOff>111496</xdr:rowOff>
    </xdr:to>
    <xdr:sp macro="" textlink="">
      <xdr:nvSpPr>
        <xdr:cNvPr id="368" name="楕円 367"/>
        <xdr:cNvSpPr/>
      </xdr:nvSpPr>
      <xdr:spPr>
        <a:xfrm>
          <a:off x="9588500" y="99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102623</xdr:rowOff>
    </xdr:from>
    <xdr:ext cx="469744" cy="259045"/>
    <xdr:sp macro="" textlink="">
      <xdr:nvSpPr>
        <xdr:cNvPr id="369" name="テキスト ボックス 368"/>
        <xdr:cNvSpPr txBox="1"/>
      </xdr:nvSpPr>
      <xdr:spPr>
        <a:xfrm>
          <a:off x="9404428" y="100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7404</xdr:rowOff>
    </xdr:from>
    <xdr:to>
      <xdr:col>46</xdr:col>
      <xdr:colOff>38100</xdr:colOff>
      <xdr:row>58</xdr:row>
      <xdr:rowOff>109004</xdr:rowOff>
    </xdr:to>
    <xdr:sp macro="" textlink="">
      <xdr:nvSpPr>
        <xdr:cNvPr id="370" name="楕円 369"/>
        <xdr:cNvSpPr/>
      </xdr:nvSpPr>
      <xdr:spPr>
        <a:xfrm>
          <a:off x="8699500" y="99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100131</xdr:rowOff>
    </xdr:from>
    <xdr:ext cx="469744" cy="259045"/>
    <xdr:sp macro="" textlink="">
      <xdr:nvSpPr>
        <xdr:cNvPr id="371" name="テキスト ボックス 370"/>
        <xdr:cNvSpPr txBox="1"/>
      </xdr:nvSpPr>
      <xdr:spPr>
        <a:xfrm>
          <a:off x="8515428" y="100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14148</xdr:rowOff>
    </xdr:from>
    <xdr:to>
      <xdr:col>41</xdr:col>
      <xdr:colOff>101600</xdr:colOff>
      <xdr:row>58</xdr:row>
      <xdr:rowOff>115748</xdr:rowOff>
    </xdr:to>
    <xdr:sp macro="" textlink="">
      <xdr:nvSpPr>
        <xdr:cNvPr id="372" name="楕円 371"/>
        <xdr:cNvSpPr/>
      </xdr:nvSpPr>
      <xdr:spPr>
        <a:xfrm>
          <a:off x="78105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106875</xdr:rowOff>
    </xdr:from>
    <xdr:ext cx="469744" cy="259045"/>
    <xdr:sp macro="" textlink="">
      <xdr:nvSpPr>
        <xdr:cNvPr id="373" name="テキスト ボックス 372"/>
        <xdr:cNvSpPr txBox="1"/>
      </xdr:nvSpPr>
      <xdr:spPr>
        <a:xfrm>
          <a:off x="7626428" y="1005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19955</xdr:rowOff>
    </xdr:from>
    <xdr:to>
      <xdr:col>36</xdr:col>
      <xdr:colOff>165100</xdr:colOff>
      <xdr:row>58</xdr:row>
      <xdr:rowOff>121555</xdr:rowOff>
    </xdr:to>
    <xdr:sp macro="" textlink="">
      <xdr:nvSpPr>
        <xdr:cNvPr id="374" name="楕円 373"/>
        <xdr:cNvSpPr/>
      </xdr:nvSpPr>
      <xdr:spPr>
        <a:xfrm>
          <a:off x="6921500" y="99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112682</xdr:rowOff>
    </xdr:from>
    <xdr:ext cx="469744" cy="259045"/>
    <xdr:sp macro="" textlink="">
      <xdr:nvSpPr>
        <xdr:cNvPr id="375" name="テキスト ボックス 374"/>
        <xdr:cNvSpPr txBox="1"/>
      </xdr:nvSpPr>
      <xdr:spPr>
        <a:xfrm>
          <a:off x="6737428" y="100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152364</xdr:rowOff>
    </xdr:from>
    <xdr:to>
      <xdr:col>55</xdr:col>
      <xdr:colOff>0</xdr:colOff>
      <xdr:row>78</xdr:row>
      <xdr:rowOff>1397</xdr:rowOff>
    </xdr:to>
    <xdr:cxnSp macro="">
      <xdr:nvCxnSpPr>
        <xdr:cNvPr id="402" name="直線コネクタ 401"/>
        <xdr:cNvCxnSpPr/>
      </xdr:nvCxnSpPr>
      <xdr:spPr>
        <a:xfrm flipV="1">
          <a:off x="9639300" y="13354014"/>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xdr:rowOff>
    </xdr:from>
    <xdr:to>
      <xdr:col>50</xdr:col>
      <xdr:colOff>114300</xdr:colOff>
      <xdr:row>78</xdr:row>
      <xdr:rowOff>3477</xdr:rowOff>
    </xdr:to>
    <xdr:cxnSp macro="">
      <xdr:nvCxnSpPr>
        <xdr:cNvPr id="405" name="直線コネクタ 404"/>
        <xdr:cNvCxnSpPr/>
      </xdr:nvCxnSpPr>
      <xdr:spPr>
        <a:xfrm flipV="1">
          <a:off x="8750300" y="13374497"/>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168801</xdr:rowOff>
    </xdr:from>
    <xdr:to>
      <xdr:col>45</xdr:col>
      <xdr:colOff>177800</xdr:colOff>
      <xdr:row>78</xdr:row>
      <xdr:rowOff>3477</xdr:rowOff>
    </xdr:to>
    <xdr:cxnSp macro="">
      <xdr:nvCxnSpPr>
        <xdr:cNvPr id="408" name="直線コネクタ 407"/>
        <xdr:cNvCxnSpPr/>
      </xdr:nvCxnSpPr>
      <xdr:spPr>
        <a:xfrm>
          <a:off x="7861300" y="13370451"/>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168801</xdr:rowOff>
    </xdr:from>
    <xdr:to>
      <xdr:col>41</xdr:col>
      <xdr:colOff>50800</xdr:colOff>
      <xdr:row>78</xdr:row>
      <xdr:rowOff>21513</xdr:rowOff>
    </xdr:to>
    <xdr:cxnSp macro="">
      <xdr:nvCxnSpPr>
        <xdr:cNvPr id="411" name="直線コネクタ 410"/>
        <xdr:cNvCxnSpPr/>
      </xdr:nvCxnSpPr>
      <xdr:spPr>
        <a:xfrm flipV="1">
          <a:off x="6972300" y="13370451"/>
          <a:ext cx="889000" cy="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60919</xdr:rowOff>
    </xdr:from>
    <xdr:to>
      <xdr:col>41</xdr:col>
      <xdr:colOff>101600</xdr:colOff>
      <xdr:row>76</xdr:row>
      <xdr:rowOff>162519</xdr:rowOff>
    </xdr:to>
    <xdr:sp macro="" textlink="">
      <xdr:nvSpPr>
        <xdr:cNvPr id="412" name="フローチャート: 判断 411"/>
        <xdr:cNvSpPr/>
      </xdr:nvSpPr>
      <xdr:spPr>
        <a:xfrm>
          <a:off x="7810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7597</xdr:rowOff>
    </xdr:from>
    <xdr:ext cx="534377" cy="259045"/>
    <xdr:sp macro="" textlink="">
      <xdr:nvSpPr>
        <xdr:cNvPr id="413" name="テキスト ボックス 412"/>
        <xdr:cNvSpPr txBox="1"/>
      </xdr:nvSpPr>
      <xdr:spPr>
        <a:xfrm>
          <a:off x="7594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101564</xdr:rowOff>
    </xdr:from>
    <xdr:to>
      <xdr:col>55</xdr:col>
      <xdr:colOff>50800</xdr:colOff>
      <xdr:row>78</xdr:row>
      <xdr:rowOff>31714</xdr:rowOff>
    </xdr:to>
    <xdr:sp macro="" textlink="">
      <xdr:nvSpPr>
        <xdr:cNvPr id="421" name="楕円 420"/>
        <xdr:cNvSpPr/>
      </xdr:nvSpPr>
      <xdr:spPr>
        <a:xfrm>
          <a:off x="104267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16491</xdr:rowOff>
    </xdr:from>
    <xdr:ext cx="469744" cy="259045"/>
    <xdr:sp macro="" textlink="">
      <xdr:nvSpPr>
        <xdr:cNvPr id="422" name="商工費該当値テキスト"/>
        <xdr:cNvSpPr txBox="1"/>
      </xdr:nvSpPr>
      <xdr:spPr>
        <a:xfrm>
          <a:off x="10528300" y="132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122047</xdr:rowOff>
    </xdr:from>
    <xdr:to>
      <xdr:col>50</xdr:col>
      <xdr:colOff>165100</xdr:colOff>
      <xdr:row>78</xdr:row>
      <xdr:rowOff>52197</xdr:rowOff>
    </xdr:to>
    <xdr:sp macro="" textlink="">
      <xdr:nvSpPr>
        <xdr:cNvPr id="423" name="楕円 422"/>
        <xdr:cNvSpPr/>
      </xdr:nvSpPr>
      <xdr:spPr>
        <a:xfrm>
          <a:off x="9588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43324</xdr:rowOff>
    </xdr:from>
    <xdr:ext cx="469744" cy="259045"/>
    <xdr:sp macro="" textlink="">
      <xdr:nvSpPr>
        <xdr:cNvPr id="424" name="テキスト ボックス 423"/>
        <xdr:cNvSpPr txBox="1"/>
      </xdr:nvSpPr>
      <xdr:spPr>
        <a:xfrm>
          <a:off x="9404428" y="134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124127</xdr:rowOff>
    </xdr:from>
    <xdr:to>
      <xdr:col>46</xdr:col>
      <xdr:colOff>38100</xdr:colOff>
      <xdr:row>78</xdr:row>
      <xdr:rowOff>54277</xdr:rowOff>
    </xdr:to>
    <xdr:sp macro="" textlink="">
      <xdr:nvSpPr>
        <xdr:cNvPr id="425" name="楕円 424"/>
        <xdr:cNvSpPr/>
      </xdr:nvSpPr>
      <xdr:spPr>
        <a:xfrm>
          <a:off x="8699500" y="13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45404</xdr:rowOff>
    </xdr:from>
    <xdr:ext cx="469744" cy="259045"/>
    <xdr:sp macro="" textlink="">
      <xdr:nvSpPr>
        <xdr:cNvPr id="426" name="テキスト ボックス 425"/>
        <xdr:cNvSpPr txBox="1"/>
      </xdr:nvSpPr>
      <xdr:spPr>
        <a:xfrm>
          <a:off x="8515428" y="134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118001</xdr:rowOff>
    </xdr:from>
    <xdr:to>
      <xdr:col>41</xdr:col>
      <xdr:colOff>101600</xdr:colOff>
      <xdr:row>78</xdr:row>
      <xdr:rowOff>48151</xdr:rowOff>
    </xdr:to>
    <xdr:sp macro="" textlink="">
      <xdr:nvSpPr>
        <xdr:cNvPr id="427" name="楕円 426"/>
        <xdr:cNvSpPr/>
      </xdr:nvSpPr>
      <xdr:spPr>
        <a:xfrm>
          <a:off x="7810500" y="133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39278</xdr:rowOff>
    </xdr:from>
    <xdr:ext cx="469744" cy="259045"/>
    <xdr:sp macro="" textlink="">
      <xdr:nvSpPr>
        <xdr:cNvPr id="428" name="テキスト ボックス 427"/>
        <xdr:cNvSpPr txBox="1"/>
      </xdr:nvSpPr>
      <xdr:spPr>
        <a:xfrm>
          <a:off x="7626428" y="134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142163</xdr:rowOff>
    </xdr:from>
    <xdr:to>
      <xdr:col>36</xdr:col>
      <xdr:colOff>165100</xdr:colOff>
      <xdr:row>78</xdr:row>
      <xdr:rowOff>72313</xdr:rowOff>
    </xdr:to>
    <xdr:sp macro="" textlink="">
      <xdr:nvSpPr>
        <xdr:cNvPr id="429" name="楕円 428"/>
        <xdr:cNvSpPr/>
      </xdr:nvSpPr>
      <xdr:spPr>
        <a:xfrm>
          <a:off x="6921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63440</xdr:rowOff>
    </xdr:from>
    <xdr:ext cx="469744" cy="259045"/>
    <xdr:sp macro="" textlink="">
      <xdr:nvSpPr>
        <xdr:cNvPr id="430" name="テキスト ボックス 429"/>
        <xdr:cNvSpPr txBox="1"/>
      </xdr:nvSpPr>
      <xdr:spPr>
        <a:xfrm>
          <a:off x="6737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64080</xdr:rowOff>
    </xdr:from>
    <xdr:to>
      <xdr:col>55</xdr:col>
      <xdr:colOff>0</xdr:colOff>
      <xdr:row>98</xdr:row>
      <xdr:rowOff>73033</xdr:rowOff>
    </xdr:to>
    <xdr:cxnSp macro="">
      <xdr:nvCxnSpPr>
        <xdr:cNvPr id="457" name="直線コネクタ 456"/>
        <xdr:cNvCxnSpPr/>
      </xdr:nvCxnSpPr>
      <xdr:spPr>
        <a:xfrm flipV="1">
          <a:off x="9639300" y="16866180"/>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56448</xdr:rowOff>
    </xdr:from>
    <xdr:to>
      <xdr:col>50</xdr:col>
      <xdr:colOff>114300</xdr:colOff>
      <xdr:row>98</xdr:row>
      <xdr:rowOff>73033</xdr:rowOff>
    </xdr:to>
    <xdr:cxnSp macro="">
      <xdr:nvCxnSpPr>
        <xdr:cNvPr id="460" name="直線コネクタ 459"/>
        <xdr:cNvCxnSpPr/>
      </xdr:nvCxnSpPr>
      <xdr:spPr>
        <a:xfrm>
          <a:off x="8750300" y="16858548"/>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43662</xdr:rowOff>
    </xdr:from>
    <xdr:to>
      <xdr:col>45</xdr:col>
      <xdr:colOff>177800</xdr:colOff>
      <xdr:row>98</xdr:row>
      <xdr:rowOff>56448</xdr:rowOff>
    </xdr:to>
    <xdr:cxnSp macro="">
      <xdr:nvCxnSpPr>
        <xdr:cNvPr id="463" name="直線コネクタ 462"/>
        <xdr:cNvCxnSpPr/>
      </xdr:nvCxnSpPr>
      <xdr:spPr>
        <a:xfrm>
          <a:off x="7861300" y="16845762"/>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43662</xdr:rowOff>
    </xdr:from>
    <xdr:to>
      <xdr:col>41</xdr:col>
      <xdr:colOff>50800</xdr:colOff>
      <xdr:row>98</xdr:row>
      <xdr:rowOff>61364</xdr:rowOff>
    </xdr:to>
    <xdr:cxnSp macro="">
      <xdr:nvCxnSpPr>
        <xdr:cNvPr id="466" name="直線コネクタ 465"/>
        <xdr:cNvCxnSpPr/>
      </xdr:nvCxnSpPr>
      <xdr:spPr>
        <a:xfrm flipV="1">
          <a:off x="6972300" y="16845762"/>
          <a:ext cx="889000" cy="1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137190</xdr:rowOff>
    </xdr:from>
    <xdr:to>
      <xdr:col>41</xdr:col>
      <xdr:colOff>101600</xdr:colOff>
      <xdr:row>98</xdr:row>
      <xdr:rowOff>67340</xdr:rowOff>
    </xdr:to>
    <xdr:sp macro="" textlink="">
      <xdr:nvSpPr>
        <xdr:cNvPr id="467" name="フローチャート: 判断 466"/>
        <xdr:cNvSpPr/>
      </xdr:nvSpPr>
      <xdr:spPr>
        <a:xfrm>
          <a:off x="7810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83867</xdr:rowOff>
    </xdr:from>
    <xdr:ext cx="534377" cy="259045"/>
    <xdr:sp macro="" textlink="">
      <xdr:nvSpPr>
        <xdr:cNvPr id="468" name="テキスト ボックス 467"/>
        <xdr:cNvSpPr txBox="1"/>
      </xdr:nvSpPr>
      <xdr:spPr>
        <a:xfrm>
          <a:off x="7594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13280</xdr:rowOff>
    </xdr:from>
    <xdr:to>
      <xdr:col>55</xdr:col>
      <xdr:colOff>50800</xdr:colOff>
      <xdr:row>98</xdr:row>
      <xdr:rowOff>114880</xdr:rowOff>
    </xdr:to>
    <xdr:sp macro="" textlink="">
      <xdr:nvSpPr>
        <xdr:cNvPr id="476" name="楕円 475"/>
        <xdr:cNvSpPr/>
      </xdr:nvSpPr>
      <xdr:spPr>
        <a:xfrm>
          <a:off x="10426700" y="168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114557</xdr:rowOff>
    </xdr:from>
    <xdr:ext cx="534377" cy="259045"/>
    <xdr:sp macro="" textlink="">
      <xdr:nvSpPr>
        <xdr:cNvPr id="477" name="土木費該当値テキスト"/>
        <xdr:cNvSpPr txBox="1"/>
      </xdr:nvSpPr>
      <xdr:spPr>
        <a:xfrm>
          <a:off x="10528300" y="1674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22233</xdr:rowOff>
    </xdr:from>
    <xdr:to>
      <xdr:col>50</xdr:col>
      <xdr:colOff>165100</xdr:colOff>
      <xdr:row>98</xdr:row>
      <xdr:rowOff>123833</xdr:rowOff>
    </xdr:to>
    <xdr:sp macro="" textlink="">
      <xdr:nvSpPr>
        <xdr:cNvPr id="478" name="楕円 477"/>
        <xdr:cNvSpPr/>
      </xdr:nvSpPr>
      <xdr:spPr>
        <a:xfrm>
          <a:off x="9588500" y="168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114960</xdr:rowOff>
    </xdr:from>
    <xdr:ext cx="534377" cy="259045"/>
    <xdr:sp macro="" textlink="">
      <xdr:nvSpPr>
        <xdr:cNvPr id="479" name="テキスト ボックス 478"/>
        <xdr:cNvSpPr txBox="1"/>
      </xdr:nvSpPr>
      <xdr:spPr>
        <a:xfrm>
          <a:off x="9372111" y="169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5648</xdr:rowOff>
    </xdr:from>
    <xdr:to>
      <xdr:col>46</xdr:col>
      <xdr:colOff>38100</xdr:colOff>
      <xdr:row>98</xdr:row>
      <xdr:rowOff>107248</xdr:rowOff>
    </xdr:to>
    <xdr:sp macro="" textlink="">
      <xdr:nvSpPr>
        <xdr:cNvPr id="480" name="楕円 479"/>
        <xdr:cNvSpPr/>
      </xdr:nvSpPr>
      <xdr:spPr>
        <a:xfrm>
          <a:off x="8699500" y="168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98375</xdr:rowOff>
    </xdr:from>
    <xdr:ext cx="534377" cy="259045"/>
    <xdr:sp macro="" textlink="">
      <xdr:nvSpPr>
        <xdr:cNvPr id="481" name="テキスト ボックス 480"/>
        <xdr:cNvSpPr txBox="1"/>
      </xdr:nvSpPr>
      <xdr:spPr>
        <a:xfrm>
          <a:off x="8483111" y="169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164312</xdr:rowOff>
    </xdr:from>
    <xdr:to>
      <xdr:col>41</xdr:col>
      <xdr:colOff>101600</xdr:colOff>
      <xdr:row>98</xdr:row>
      <xdr:rowOff>94462</xdr:rowOff>
    </xdr:to>
    <xdr:sp macro="" textlink="">
      <xdr:nvSpPr>
        <xdr:cNvPr id="482" name="楕円 481"/>
        <xdr:cNvSpPr/>
      </xdr:nvSpPr>
      <xdr:spPr>
        <a:xfrm>
          <a:off x="7810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85589</xdr:rowOff>
    </xdr:from>
    <xdr:ext cx="534377" cy="259045"/>
    <xdr:sp macro="" textlink="">
      <xdr:nvSpPr>
        <xdr:cNvPr id="483" name="テキスト ボックス 482"/>
        <xdr:cNvSpPr txBox="1"/>
      </xdr:nvSpPr>
      <xdr:spPr>
        <a:xfrm>
          <a:off x="7594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10564</xdr:rowOff>
    </xdr:from>
    <xdr:to>
      <xdr:col>36</xdr:col>
      <xdr:colOff>165100</xdr:colOff>
      <xdr:row>98</xdr:row>
      <xdr:rowOff>112164</xdr:rowOff>
    </xdr:to>
    <xdr:sp macro="" textlink="">
      <xdr:nvSpPr>
        <xdr:cNvPr id="484" name="楕円 483"/>
        <xdr:cNvSpPr/>
      </xdr:nvSpPr>
      <xdr:spPr>
        <a:xfrm>
          <a:off x="6921500" y="168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103291</xdr:rowOff>
    </xdr:from>
    <xdr:ext cx="534377" cy="259045"/>
    <xdr:sp macro="" textlink="">
      <xdr:nvSpPr>
        <xdr:cNvPr id="485" name="テキスト ボックス 484"/>
        <xdr:cNvSpPr txBox="1"/>
      </xdr:nvSpPr>
      <xdr:spPr>
        <a:xfrm>
          <a:off x="6705111" y="169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86254</xdr:rowOff>
    </xdr:from>
    <xdr:to>
      <xdr:col>85</xdr:col>
      <xdr:colOff>127000</xdr:colOff>
      <xdr:row>38</xdr:row>
      <xdr:rowOff>152273</xdr:rowOff>
    </xdr:to>
    <xdr:cxnSp macro="">
      <xdr:nvCxnSpPr>
        <xdr:cNvPr id="513" name="直線コネクタ 512"/>
        <xdr:cNvCxnSpPr/>
      </xdr:nvCxnSpPr>
      <xdr:spPr>
        <a:xfrm flipV="1">
          <a:off x="15481300" y="6601354"/>
          <a:ext cx="8382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137231</xdr:rowOff>
    </xdr:from>
    <xdr:to>
      <xdr:col>81</xdr:col>
      <xdr:colOff>50800</xdr:colOff>
      <xdr:row>38</xdr:row>
      <xdr:rowOff>152273</xdr:rowOff>
    </xdr:to>
    <xdr:cxnSp macro="">
      <xdr:nvCxnSpPr>
        <xdr:cNvPr id="516" name="直線コネクタ 515"/>
        <xdr:cNvCxnSpPr/>
      </xdr:nvCxnSpPr>
      <xdr:spPr>
        <a:xfrm>
          <a:off x="14592300" y="6480881"/>
          <a:ext cx="889000" cy="1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137231</xdr:rowOff>
    </xdr:from>
    <xdr:to>
      <xdr:col>76</xdr:col>
      <xdr:colOff>114300</xdr:colOff>
      <xdr:row>38</xdr:row>
      <xdr:rowOff>90597</xdr:rowOff>
    </xdr:to>
    <xdr:cxnSp macro="">
      <xdr:nvCxnSpPr>
        <xdr:cNvPr id="519" name="直線コネクタ 518"/>
        <xdr:cNvCxnSpPr/>
      </xdr:nvCxnSpPr>
      <xdr:spPr>
        <a:xfrm flipV="1">
          <a:off x="13703300" y="6480881"/>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47665</xdr:rowOff>
    </xdr:from>
    <xdr:to>
      <xdr:col>71</xdr:col>
      <xdr:colOff>177800</xdr:colOff>
      <xdr:row>38</xdr:row>
      <xdr:rowOff>90597</xdr:rowOff>
    </xdr:to>
    <xdr:cxnSp macro="">
      <xdr:nvCxnSpPr>
        <xdr:cNvPr id="522" name="直線コネクタ 521"/>
        <xdr:cNvCxnSpPr/>
      </xdr:nvCxnSpPr>
      <xdr:spPr>
        <a:xfrm>
          <a:off x="12814300" y="6562765"/>
          <a:ext cx="8890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73767</xdr:rowOff>
    </xdr:from>
    <xdr:to>
      <xdr:col>72</xdr:col>
      <xdr:colOff>38100</xdr:colOff>
      <xdr:row>35</xdr:row>
      <xdr:rowOff>3917</xdr:rowOff>
    </xdr:to>
    <xdr:sp macro="" textlink="">
      <xdr:nvSpPr>
        <xdr:cNvPr id="523" name="フローチャート: 判断 522"/>
        <xdr:cNvSpPr/>
      </xdr:nvSpPr>
      <xdr:spPr>
        <a:xfrm>
          <a:off x="13652500" y="590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20444</xdr:rowOff>
    </xdr:from>
    <xdr:ext cx="534377" cy="259045"/>
    <xdr:sp macro="" textlink="">
      <xdr:nvSpPr>
        <xdr:cNvPr id="524" name="テキスト ボックス 523"/>
        <xdr:cNvSpPr txBox="1"/>
      </xdr:nvSpPr>
      <xdr:spPr>
        <a:xfrm>
          <a:off x="13436111" y="56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35454</xdr:rowOff>
    </xdr:from>
    <xdr:to>
      <xdr:col>85</xdr:col>
      <xdr:colOff>177800</xdr:colOff>
      <xdr:row>38</xdr:row>
      <xdr:rowOff>137054</xdr:rowOff>
    </xdr:to>
    <xdr:sp macro="" textlink="">
      <xdr:nvSpPr>
        <xdr:cNvPr id="532" name="楕円 531"/>
        <xdr:cNvSpPr/>
      </xdr:nvSpPr>
      <xdr:spPr>
        <a:xfrm>
          <a:off x="16268700" y="65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121830</xdr:rowOff>
    </xdr:from>
    <xdr:ext cx="534377" cy="259045"/>
    <xdr:sp macro="" textlink="">
      <xdr:nvSpPr>
        <xdr:cNvPr id="533" name="消防費該当値テキスト"/>
        <xdr:cNvSpPr txBox="1"/>
      </xdr:nvSpPr>
      <xdr:spPr>
        <a:xfrm>
          <a:off x="16370300" y="64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101473</xdr:rowOff>
    </xdr:from>
    <xdr:to>
      <xdr:col>81</xdr:col>
      <xdr:colOff>101600</xdr:colOff>
      <xdr:row>39</xdr:row>
      <xdr:rowOff>31623</xdr:rowOff>
    </xdr:to>
    <xdr:sp macro="" textlink="">
      <xdr:nvSpPr>
        <xdr:cNvPr id="534" name="楕円 533"/>
        <xdr:cNvSpPr/>
      </xdr:nvSpPr>
      <xdr:spPr>
        <a:xfrm>
          <a:off x="1543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22750</xdr:rowOff>
    </xdr:from>
    <xdr:ext cx="469744" cy="259045"/>
    <xdr:sp macro="" textlink="">
      <xdr:nvSpPr>
        <xdr:cNvPr id="535" name="テキスト ボックス 534"/>
        <xdr:cNvSpPr txBox="1"/>
      </xdr:nvSpPr>
      <xdr:spPr>
        <a:xfrm>
          <a:off x="15246428" y="670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86431</xdr:rowOff>
    </xdr:from>
    <xdr:to>
      <xdr:col>76</xdr:col>
      <xdr:colOff>165100</xdr:colOff>
      <xdr:row>38</xdr:row>
      <xdr:rowOff>16581</xdr:rowOff>
    </xdr:to>
    <xdr:sp macro="" textlink="">
      <xdr:nvSpPr>
        <xdr:cNvPr id="536" name="楕円 535"/>
        <xdr:cNvSpPr/>
      </xdr:nvSpPr>
      <xdr:spPr>
        <a:xfrm>
          <a:off x="14541500" y="64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7708</xdr:rowOff>
    </xdr:from>
    <xdr:ext cx="534377" cy="259045"/>
    <xdr:sp macro="" textlink="">
      <xdr:nvSpPr>
        <xdr:cNvPr id="537" name="テキスト ボックス 536"/>
        <xdr:cNvSpPr txBox="1"/>
      </xdr:nvSpPr>
      <xdr:spPr>
        <a:xfrm>
          <a:off x="14325111" y="65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39797</xdr:rowOff>
    </xdr:from>
    <xdr:to>
      <xdr:col>72</xdr:col>
      <xdr:colOff>38100</xdr:colOff>
      <xdr:row>38</xdr:row>
      <xdr:rowOff>141397</xdr:rowOff>
    </xdr:to>
    <xdr:sp macro="" textlink="">
      <xdr:nvSpPr>
        <xdr:cNvPr id="538" name="楕円 537"/>
        <xdr:cNvSpPr/>
      </xdr:nvSpPr>
      <xdr:spPr>
        <a:xfrm>
          <a:off x="13652500" y="65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132524</xdr:rowOff>
    </xdr:from>
    <xdr:ext cx="534377" cy="259045"/>
    <xdr:sp macro="" textlink="">
      <xdr:nvSpPr>
        <xdr:cNvPr id="539" name="テキスト ボックス 538"/>
        <xdr:cNvSpPr txBox="1"/>
      </xdr:nvSpPr>
      <xdr:spPr>
        <a:xfrm>
          <a:off x="13436111" y="66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168315</xdr:rowOff>
    </xdr:from>
    <xdr:to>
      <xdr:col>67</xdr:col>
      <xdr:colOff>101600</xdr:colOff>
      <xdr:row>38</xdr:row>
      <xdr:rowOff>98465</xdr:rowOff>
    </xdr:to>
    <xdr:sp macro="" textlink="">
      <xdr:nvSpPr>
        <xdr:cNvPr id="540" name="楕円 539"/>
        <xdr:cNvSpPr/>
      </xdr:nvSpPr>
      <xdr:spPr>
        <a:xfrm>
          <a:off x="12763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89592</xdr:rowOff>
    </xdr:from>
    <xdr:ext cx="534377" cy="259045"/>
    <xdr:sp macro="" textlink="">
      <xdr:nvSpPr>
        <xdr:cNvPr id="541" name="テキスト ボックス 540"/>
        <xdr:cNvSpPr txBox="1"/>
      </xdr:nvSpPr>
      <xdr:spPr>
        <a:xfrm>
          <a:off x="12547111" y="66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161286</xdr:rowOff>
    </xdr:from>
    <xdr:to>
      <xdr:col>85</xdr:col>
      <xdr:colOff>127000</xdr:colOff>
      <xdr:row>58</xdr:row>
      <xdr:rowOff>14509</xdr:rowOff>
    </xdr:to>
    <xdr:cxnSp macro="">
      <xdr:nvCxnSpPr>
        <xdr:cNvPr id="573" name="直線コネクタ 572"/>
        <xdr:cNvCxnSpPr/>
      </xdr:nvCxnSpPr>
      <xdr:spPr>
        <a:xfrm>
          <a:off x="15481300" y="9933936"/>
          <a:ext cx="8382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86714</xdr:rowOff>
    </xdr:from>
    <xdr:to>
      <xdr:col>81</xdr:col>
      <xdr:colOff>50800</xdr:colOff>
      <xdr:row>57</xdr:row>
      <xdr:rowOff>161286</xdr:rowOff>
    </xdr:to>
    <xdr:cxnSp macro="">
      <xdr:nvCxnSpPr>
        <xdr:cNvPr id="576" name="直線コネクタ 575"/>
        <xdr:cNvCxnSpPr/>
      </xdr:nvCxnSpPr>
      <xdr:spPr>
        <a:xfrm>
          <a:off x="14592300" y="9687914"/>
          <a:ext cx="889000" cy="2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86714</xdr:rowOff>
    </xdr:from>
    <xdr:to>
      <xdr:col>76</xdr:col>
      <xdr:colOff>114300</xdr:colOff>
      <xdr:row>57</xdr:row>
      <xdr:rowOff>107908</xdr:rowOff>
    </xdr:to>
    <xdr:cxnSp macro="">
      <xdr:nvCxnSpPr>
        <xdr:cNvPr id="579" name="直線コネクタ 578"/>
        <xdr:cNvCxnSpPr/>
      </xdr:nvCxnSpPr>
      <xdr:spPr>
        <a:xfrm flipV="1">
          <a:off x="13703300" y="9687914"/>
          <a:ext cx="889000" cy="19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107908</xdr:rowOff>
    </xdr:from>
    <xdr:to>
      <xdr:col>71</xdr:col>
      <xdr:colOff>177800</xdr:colOff>
      <xdr:row>58</xdr:row>
      <xdr:rowOff>26526</xdr:rowOff>
    </xdr:to>
    <xdr:cxnSp macro="">
      <xdr:nvCxnSpPr>
        <xdr:cNvPr id="582" name="直線コネクタ 581"/>
        <xdr:cNvCxnSpPr/>
      </xdr:nvCxnSpPr>
      <xdr:spPr>
        <a:xfrm flipV="1">
          <a:off x="12814300" y="9880558"/>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131763</xdr:rowOff>
    </xdr:from>
    <xdr:to>
      <xdr:col>72</xdr:col>
      <xdr:colOff>38100</xdr:colOff>
      <xdr:row>57</xdr:row>
      <xdr:rowOff>61913</xdr:rowOff>
    </xdr:to>
    <xdr:sp macro="" textlink="">
      <xdr:nvSpPr>
        <xdr:cNvPr id="583" name="フローチャート: 判断 582"/>
        <xdr:cNvSpPr/>
      </xdr:nvSpPr>
      <xdr:spPr>
        <a:xfrm>
          <a:off x="13652500" y="973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78440</xdr:rowOff>
    </xdr:from>
    <xdr:ext cx="534377" cy="259045"/>
    <xdr:sp macro="" textlink="">
      <xdr:nvSpPr>
        <xdr:cNvPr id="584" name="テキスト ボックス 583"/>
        <xdr:cNvSpPr txBox="1"/>
      </xdr:nvSpPr>
      <xdr:spPr>
        <a:xfrm>
          <a:off x="13436111" y="95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135159</xdr:rowOff>
    </xdr:from>
    <xdr:to>
      <xdr:col>85</xdr:col>
      <xdr:colOff>177800</xdr:colOff>
      <xdr:row>58</xdr:row>
      <xdr:rowOff>65309</xdr:rowOff>
    </xdr:to>
    <xdr:sp macro="" textlink="">
      <xdr:nvSpPr>
        <xdr:cNvPr id="592" name="楕円 591"/>
        <xdr:cNvSpPr/>
      </xdr:nvSpPr>
      <xdr:spPr>
        <a:xfrm>
          <a:off x="16268700" y="99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50086</xdr:rowOff>
    </xdr:from>
    <xdr:ext cx="534377" cy="259045"/>
    <xdr:sp macro="" textlink="">
      <xdr:nvSpPr>
        <xdr:cNvPr id="593" name="教育費該当値テキスト"/>
        <xdr:cNvSpPr txBox="1"/>
      </xdr:nvSpPr>
      <xdr:spPr>
        <a:xfrm>
          <a:off x="16370300" y="98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110486</xdr:rowOff>
    </xdr:from>
    <xdr:to>
      <xdr:col>81</xdr:col>
      <xdr:colOff>101600</xdr:colOff>
      <xdr:row>58</xdr:row>
      <xdr:rowOff>40636</xdr:rowOff>
    </xdr:to>
    <xdr:sp macro="" textlink="">
      <xdr:nvSpPr>
        <xdr:cNvPr id="594" name="楕円 593"/>
        <xdr:cNvSpPr/>
      </xdr:nvSpPr>
      <xdr:spPr>
        <a:xfrm>
          <a:off x="15430500" y="98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31763</xdr:rowOff>
    </xdr:from>
    <xdr:ext cx="534377" cy="259045"/>
    <xdr:sp macro="" textlink="">
      <xdr:nvSpPr>
        <xdr:cNvPr id="595" name="テキスト ボックス 594"/>
        <xdr:cNvSpPr txBox="1"/>
      </xdr:nvSpPr>
      <xdr:spPr>
        <a:xfrm>
          <a:off x="15214111" y="99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35914</xdr:rowOff>
    </xdr:from>
    <xdr:to>
      <xdr:col>76</xdr:col>
      <xdr:colOff>165100</xdr:colOff>
      <xdr:row>56</xdr:row>
      <xdr:rowOff>137514</xdr:rowOff>
    </xdr:to>
    <xdr:sp macro="" textlink="">
      <xdr:nvSpPr>
        <xdr:cNvPr id="596" name="楕円 595"/>
        <xdr:cNvSpPr/>
      </xdr:nvSpPr>
      <xdr:spPr>
        <a:xfrm>
          <a:off x="14541500" y="96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128641</xdr:rowOff>
    </xdr:from>
    <xdr:ext cx="534377" cy="259045"/>
    <xdr:sp macro="" textlink="">
      <xdr:nvSpPr>
        <xdr:cNvPr id="597" name="テキスト ボックス 596"/>
        <xdr:cNvSpPr txBox="1"/>
      </xdr:nvSpPr>
      <xdr:spPr>
        <a:xfrm>
          <a:off x="14325111" y="97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57108</xdr:rowOff>
    </xdr:from>
    <xdr:to>
      <xdr:col>72</xdr:col>
      <xdr:colOff>38100</xdr:colOff>
      <xdr:row>57</xdr:row>
      <xdr:rowOff>158708</xdr:rowOff>
    </xdr:to>
    <xdr:sp macro="" textlink="">
      <xdr:nvSpPr>
        <xdr:cNvPr id="598" name="楕円 597"/>
        <xdr:cNvSpPr/>
      </xdr:nvSpPr>
      <xdr:spPr>
        <a:xfrm>
          <a:off x="13652500" y="98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149835</xdr:rowOff>
    </xdr:from>
    <xdr:ext cx="534377" cy="259045"/>
    <xdr:sp macro="" textlink="">
      <xdr:nvSpPr>
        <xdr:cNvPr id="599" name="テキスト ボックス 598"/>
        <xdr:cNvSpPr txBox="1"/>
      </xdr:nvSpPr>
      <xdr:spPr>
        <a:xfrm>
          <a:off x="13436111" y="99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147176</xdr:rowOff>
    </xdr:from>
    <xdr:to>
      <xdr:col>67</xdr:col>
      <xdr:colOff>101600</xdr:colOff>
      <xdr:row>58</xdr:row>
      <xdr:rowOff>77326</xdr:rowOff>
    </xdr:to>
    <xdr:sp macro="" textlink="">
      <xdr:nvSpPr>
        <xdr:cNvPr id="600" name="楕円 599"/>
        <xdr:cNvSpPr/>
      </xdr:nvSpPr>
      <xdr:spPr>
        <a:xfrm>
          <a:off x="12763500" y="99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68453</xdr:rowOff>
    </xdr:from>
    <xdr:ext cx="534377" cy="259045"/>
    <xdr:sp macro="" textlink="">
      <xdr:nvSpPr>
        <xdr:cNvPr id="601" name="テキスト ボックス 600"/>
        <xdr:cNvSpPr txBox="1"/>
      </xdr:nvSpPr>
      <xdr:spPr>
        <a:xfrm>
          <a:off x="12547111" y="100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99930</xdr:rowOff>
    </xdr:from>
    <xdr:to>
      <xdr:col>72</xdr:col>
      <xdr:colOff>38100</xdr:colOff>
      <xdr:row>79</xdr:row>
      <xdr:rowOff>30080</xdr:rowOff>
    </xdr:to>
    <xdr:sp macro="" textlink="">
      <xdr:nvSpPr>
        <xdr:cNvPr id="640" name="フローチャート: 判断 639"/>
        <xdr:cNvSpPr/>
      </xdr:nvSpPr>
      <xdr:spPr>
        <a:xfrm>
          <a:off x="13652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46607</xdr:rowOff>
    </xdr:from>
    <xdr:ext cx="469744" cy="259045"/>
    <xdr:sp macro="" textlink="">
      <xdr:nvSpPr>
        <xdr:cNvPr id="641" name="テキスト ボックス 640"/>
        <xdr:cNvSpPr txBox="1"/>
      </xdr:nvSpPr>
      <xdr:spPr>
        <a:xfrm>
          <a:off x="13468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4195</xdr:rowOff>
    </xdr:from>
    <xdr:to>
      <xdr:col>85</xdr:col>
      <xdr:colOff>127000</xdr:colOff>
      <xdr:row>98</xdr:row>
      <xdr:rowOff>23267</xdr:rowOff>
    </xdr:to>
    <xdr:cxnSp macro="">
      <xdr:nvCxnSpPr>
        <xdr:cNvPr id="689" name="直線コネクタ 688"/>
        <xdr:cNvCxnSpPr/>
      </xdr:nvCxnSpPr>
      <xdr:spPr>
        <a:xfrm flipV="1">
          <a:off x="15481300" y="16806295"/>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23267</xdr:rowOff>
    </xdr:from>
    <xdr:to>
      <xdr:col>81</xdr:col>
      <xdr:colOff>50800</xdr:colOff>
      <xdr:row>98</xdr:row>
      <xdr:rowOff>27598</xdr:rowOff>
    </xdr:to>
    <xdr:cxnSp macro="">
      <xdr:nvCxnSpPr>
        <xdr:cNvPr id="692" name="直線コネクタ 691"/>
        <xdr:cNvCxnSpPr/>
      </xdr:nvCxnSpPr>
      <xdr:spPr>
        <a:xfrm flipV="1">
          <a:off x="14592300" y="16825367"/>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26031</xdr:rowOff>
    </xdr:from>
    <xdr:to>
      <xdr:col>76</xdr:col>
      <xdr:colOff>114300</xdr:colOff>
      <xdr:row>98</xdr:row>
      <xdr:rowOff>27598</xdr:rowOff>
    </xdr:to>
    <xdr:cxnSp macro="">
      <xdr:nvCxnSpPr>
        <xdr:cNvPr id="695" name="直線コネクタ 694"/>
        <xdr:cNvCxnSpPr/>
      </xdr:nvCxnSpPr>
      <xdr:spPr>
        <a:xfrm>
          <a:off x="13703300" y="1682813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147059</xdr:rowOff>
    </xdr:from>
    <xdr:to>
      <xdr:col>71</xdr:col>
      <xdr:colOff>177800</xdr:colOff>
      <xdr:row>98</xdr:row>
      <xdr:rowOff>26031</xdr:rowOff>
    </xdr:to>
    <xdr:cxnSp macro="">
      <xdr:nvCxnSpPr>
        <xdr:cNvPr id="698" name="直線コネクタ 697"/>
        <xdr:cNvCxnSpPr/>
      </xdr:nvCxnSpPr>
      <xdr:spPr>
        <a:xfrm>
          <a:off x="12814300" y="16777709"/>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139987</xdr:rowOff>
    </xdr:from>
    <xdr:to>
      <xdr:col>72</xdr:col>
      <xdr:colOff>38100</xdr:colOff>
      <xdr:row>96</xdr:row>
      <xdr:rowOff>70137</xdr:rowOff>
    </xdr:to>
    <xdr:sp macro="" textlink="">
      <xdr:nvSpPr>
        <xdr:cNvPr id="699" name="フローチャート: 判断 698"/>
        <xdr:cNvSpPr/>
      </xdr:nvSpPr>
      <xdr:spPr>
        <a:xfrm>
          <a:off x="13652500" y="1642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86664</xdr:rowOff>
    </xdr:from>
    <xdr:ext cx="534377" cy="259045"/>
    <xdr:sp macro="" textlink="">
      <xdr:nvSpPr>
        <xdr:cNvPr id="700" name="テキスト ボックス 699"/>
        <xdr:cNvSpPr txBox="1"/>
      </xdr:nvSpPr>
      <xdr:spPr>
        <a:xfrm>
          <a:off x="13436111" y="162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124845</xdr:rowOff>
    </xdr:from>
    <xdr:to>
      <xdr:col>85</xdr:col>
      <xdr:colOff>177800</xdr:colOff>
      <xdr:row>98</xdr:row>
      <xdr:rowOff>54995</xdr:rowOff>
    </xdr:to>
    <xdr:sp macro="" textlink="">
      <xdr:nvSpPr>
        <xdr:cNvPr id="708" name="楕円 707"/>
        <xdr:cNvSpPr/>
      </xdr:nvSpPr>
      <xdr:spPr>
        <a:xfrm>
          <a:off x="16268700" y="16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39772</xdr:rowOff>
    </xdr:from>
    <xdr:ext cx="534377" cy="259045"/>
    <xdr:sp macro="" textlink="">
      <xdr:nvSpPr>
        <xdr:cNvPr id="709" name="公債費該当値テキスト"/>
        <xdr:cNvSpPr txBox="1"/>
      </xdr:nvSpPr>
      <xdr:spPr>
        <a:xfrm>
          <a:off x="16370300" y="166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143917</xdr:rowOff>
    </xdr:from>
    <xdr:to>
      <xdr:col>81</xdr:col>
      <xdr:colOff>101600</xdr:colOff>
      <xdr:row>98</xdr:row>
      <xdr:rowOff>74067</xdr:rowOff>
    </xdr:to>
    <xdr:sp macro="" textlink="">
      <xdr:nvSpPr>
        <xdr:cNvPr id="710" name="楕円 709"/>
        <xdr:cNvSpPr/>
      </xdr:nvSpPr>
      <xdr:spPr>
        <a:xfrm>
          <a:off x="15430500" y="167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65194</xdr:rowOff>
    </xdr:from>
    <xdr:ext cx="534377" cy="259045"/>
    <xdr:sp macro="" textlink="">
      <xdr:nvSpPr>
        <xdr:cNvPr id="711" name="テキスト ボックス 710"/>
        <xdr:cNvSpPr txBox="1"/>
      </xdr:nvSpPr>
      <xdr:spPr>
        <a:xfrm>
          <a:off x="15214111" y="168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148248</xdr:rowOff>
    </xdr:from>
    <xdr:to>
      <xdr:col>76</xdr:col>
      <xdr:colOff>165100</xdr:colOff>
      <xdr:row>98</xdr:row>
      <xdr:rowOff>78398</xdr:rowOff>
    </xdr:to>
    <xdr:sp macro="" textlink="">
      <xdr:nvSpPr>
        <xdr:cNvPr id="712" name="楕円 711"/>
        <xdr:cNvSpPr/>
      </xdr:nvSpPr>
      <xdr:spPr>
        <a:xfrm>
          <a:off x="14541500" y="167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69525</xdr:rowOff>
    </xdr:from>
    <xdr:ext cx="534377" cy="259045"/>
    <xdr:sp macro="" textlink="">
      <xdr:nvSpPr>
        <xdr:cNvPr id="713" name="テキスト ボックス 712"/>
        <xdr:cNvSpPr txBox="1"/>
      </xdr:nvSpPr>
      <xdr:spPr>
        <a:xfrm>
          <a:off x="14325111" y="168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146681</xdr:rowOff>
    </xdr:from>
    <xdr:to>
      <xdr:col>72</xdr:col>
      <xdr:colOff>38100</xdr:colOff>
      <xdr:row>98</xdr:row>
      <xdr:rowOff>76831</xdr:rowOff>
    </xdr:to>
    <xdr:sp macro="" textlink="">
      <xdr:nvSpPr>
        <xdr:cNvPr id="714" name="楕円 713"/>
        <xdr:cNvSpPr/>
      </xdr:nvSpPr>
      <xdr:spPr>
        <a:xfrm>
          <a:off x="13652500" y="167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67958</xdr:rowOff>
    </xdr:from>
    <xdr:ext cx="534377" cy="259045"/>
    <xdr:sp macro="" textlink="">
      <xdr:nvSpPr>
        <xdr:cNvPr id="715" name="テキスト ボックス 714"/>
        <xdr:cNvSpPr txBox="1"/>
      </xdr:nvSpPr>
      <xdr:spPr>
        <a:xfrm>
          <a:off x="13436111" y="168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96259</xdr:rowOff>
    </xdr:from>
    <xdr:to>
      <xdr:col>67</xdr:col>
      <xdr:colOff>101600</xdr:colOff>
      <xdr:row>98</xdr:row>
      <xdr:rowOff>26409</xdr:rowOff>
    </xdr:to>
    <xdr:sp macro="" textlink="">
      <xdr:nvSpPr>
        <xdr:cNvPr id="716" name="楕円 715"/>
        <xdr:cNvSpPr/>
      </xdr:nvSpPr>
      <xdr:spPr>
        <a:xfrm>
          <a:off x="12763500" y="16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17536</xdr:rowOff>
    </xdr:from>
    <xdr:ext cx="534377" cy="259045"/>
    <xdr:sp macro="" textlink="">
      <xdr:nvSpPr>
        <xdr:cNvPr id="717" name="テキスト ボックス 716"/>
        <xdr:cNvSpPr txBox="1"/>
      </xdr:nvSpPr>
      <xdr:spPr>
        <a:xfrm>
          <a:off x="12547111" y="168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4" name="フローチャート: 判断 753"/>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5" name="テキスト ボックス 754"/>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26,724</a:t>
          </a:r>
          <a:r>
            <a:rPr kumimoji="1" lang="ja-JP" altLang="en-US" sz="1300">
              <a:latin typeface="ＭＳ Ｐゴシック" panose="020B0600070205080204" pitchFamily="50" charset="-128"/>
              <a:ea typeface="ＭＳ Ｐゴシック" panose="020B0600070205080204" pitchFamily="50" charset="-128"/>
            </a:rPr>
            <a:t>円となっている。類似団体平均、全国平均、県平均いずれと比較しても低い状況となっているが、前年度決算と比較すると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％増となっている。これは、ごみ処理施設整備に伴う起債の元金償還が始まることや施設保守費分の増により、小牧岩倉衛生組合負担金が増加したことが主な要因である。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11,169</a:t>
          </a:r>
          <a:r>
            <a:rPr kumimoji="1" lang="ja-JP" altLang="en-US" sz="1300">
              <a:latin typeface="ＭＳ Ｐゴシック" panose="020B0600070205080204" pitchFamily="50" charset="-128"/>
              <a:ea typeface="ＭＳ Ｐゴシック" panose="020B0600070205080204" pitchFamily="50" charset="-128"/>
            </a:rPr>
            <a:t>円となっている。類似団体平均、全国平均、県平均いずれと比較しても低い状況となっているが、前年度決算と比較すると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％増となっている。これは、救急自動車の購入費が皆増となったことが主な要因である。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33,080</a:t>
          </a:r>
          <a:r>
            <a:rPr kumimoji="1" lang="ja-JP" altLang="en-US" sz="1300">
              <a:latin typeface="ＭＳ Ｐゴシック" panose="020B0600070205080204" pitchFamily="50" charset="-128"/>
              <a:ea typeface="ＭＳ Ｐゴシック" panose="020B0600070205080204" pitchFamily="50" charset="-128"/>
            </a:rPr>
            <a:t>円となっている。類似団体平均、全国平均、県平均いずれと比較しても低い状況となっているが、前年度決算と比較すると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％増となっている。これは、名鉄石仏駅東側駅前整備事業が皆増となったこと等によるものである。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財政調整基金については、ごみ処理施設整備により、今後公債費や施設保守費分の増加が見込まれる小牧岩倉衛生組合負担金への対応として、平成</a:t>
          </a:r>
          <a:r>
            <a:rPr kumimoji="1" lang="en-US" altLang="ja-JP" sz="1200" baseline="0">
              <a:latin typeface="ＭＳ ゴシック" pitchFamily="49" charset="-128"/>
              <a:ea typeface="ＭＳ ゴシック" pitchFamily="49" charset="-128"/>
            </a:rPr>
            <a:t>29</a:t>
          </a:r>
          <a:r>
            <a:rPr kumimoji="1" lang="ja-JP" altLang="en-US" sz="1200" baseline="0">
              <a:latin typeface="ＭＳ ゴシック" pitchFamily="49" charset="-128"/>
              <a:ea typeface="ＭＳ ゴシック" pitchFamily="49" charset="-128"/>
            </a:rPr>
            <a:t>年度まで毎年</a:t>
          </a:r>
          <a:r>
            <a:rPr kumimoji="1" lang="en-US" altLang="ja-JP" sz="1200" baseline="0">
              <a:latin typeface="ＭＳ ゴシック" pitchFamily="49" charset="-128"/>
              <a:ea typeface="ＭＳ ゴシック" pitchFamily="49" charset="-128"/>
            </a:rPr>
            <a:t>5,000</a:t>
          </a:r>
          <a:r>
            <a:rPr kumimoji="1" lang="ja-JP" altLang="en-US" sz="1200" baseline="0">
              <a:latin typeface="ＭＳ ゴシック" pitchFamily="49" charset="-128"/>
              <a:ea typeface="ＭＳ ゴシック" pitchFamily="49" charset="-128"/>
            </a:rPr>
            <a:t>万円ずつ積み立ててきたが、平成</a:t>
          </a:r>
          <a:r>
            <a:rPr kumimoji="1" lang="en-US" altLang="ja-JP" sz="1200" baseline="0">
              <a:latin typeface="ＭＳ ゴシック" pitchFamily="49" charset="-128"/>
              <a:ea typeface="ＭＳ ゴシック" pitchFamily="49" charset="-128"/>
            </a:rPr>
            <a:t>30</a:t>
          </a:r>
          <a:r>
            <a:rPr kumimoji="1" lang="ja-JP" altLang="en-US" sz="1200" baseline="0">
              <a:latin typeface="ＭＳ ゴシック" pitchFamily="49" charset="-128"/>
              <a:ea typeface="ＭＳ ゴシック" pitchFamily="49" charset="-128"/>
            </a:rPr>
            <a:t>年度以降は毎年</a:t>
          </a:r>
          <a:r>
            <a:rPr kumimoji="1" lang="en-US" altLang="ja-JP" sz="1200" baseline="0">
              <a:latin typeface="ＭＳ ゴシック" pitchFamily="49" charset="-128"/>
              <a:ea typeface="ＭＳ ゴシック" pitchFamily="49" charset="-128"/>
            </a:rPr>
            <a:t>5,000</a:t>
          </a:r>
          <a:r>
            <a:rPr kumimoji="1" lang="ja-JP" altLang="en-US" sz="1200" baseline="0">
              <a:latin typeface="ＭＳ ゴシック" pitchFamily="49" charset="-128"/>
              <a:ea typeface="ＭＳ ゴシック" pitchFamily="49" charset="-128"/>
            </a:rPr>
            <a:t>万円を取り崩していく予定である。基金残高は、</a:t>
          </a:r>
          <a:r>
            <a:rPr kumimoji="1" lang="en-US" altLang="ja-JP" sz="1200" baseline="0">
              <a:latin typeface="ＭＳ ゴシック" pitchFamily="49" charset="-128"/>
              <a:ea typeface="ＭＳ ゴシック" pitchFamily="49" charset="-128"/>
            </a:rPr>
            <a:t>12</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3,295</a:t>
          </a:r>
          <a:r>
            <a:rPr kumimoji="1" lang="ja-JP" altLang="en-US" sz="1200" baseline="0">
              <a:latin typeface="ＭＳ ゴシック" pitchFamily="49" charset="-128"/>
              <a:ea typeface="ＭＳ ゴシック" pitchFamily="49" charset="-128"/>
            </a:rPr>
            <a:t>万円となり、前年度比</a:t>
          </a:r>
          <a:r>
            <a:rPr kumimoji="1" lang="en-US" altLang="ja-JP" sz="1200" baseline="0">
              <a:latin typeface="ＭＳ ゴシック" pitchFamily="49" charset="-128"/>
              <a:ea typeface="ＭＳ ゴシック" pitchFamily="49" charset="-128"/>
            </a:rPr>
            <a:t>0.96</a:t>
          </a:r>
          <a:r>
            <a:rPr kumimoji="1" lang="ja-JP" altLang="en-US" sz="1200" baseline="0">
              <a:latin typeface="ＭＳ ゴシック" pitchFamily="49" charset="-128"/>
              <a:ea typeface="ＭＳ ゴシック" pitchFamily="49" charset="-128"/>
            </a:rPr>
            <a:t>ポイント比率が低下した。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実質収支は、歳出が</a:t>
          </a:r>
          <a:r>
            <a:rPr kumimoji="1" lang="en-US" altLang="ja-JP" sz="1200" baseline="0">
              <a:latin typeface="ＭＳ ゴシック" pitchFamily="49" charset="-128"/>
              <a:ea typeface="ＭＳ ゴシック" pitchFamily="49" charset="-128"/>
            </a:rPr>
            <a:t>5</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8,900</a:t>
          </a:r>
          <a:r>
            <a:rPr kumimoji="1" lang="ja-JP" altLang="en-US" sz="1200" baseline="0">
              <a:latin typeface="ＭＳ ゴシック" pitchFamily="49" charset="-128"/>
              <a:ea typeface="ＭＳ ゴシック" pitchFamily="49" charset="-128"/>
            </a:rPr>
            <a:t>万円増となったものの、それ以上に歳入が</a:t>
          </a:r>
          <a:r>
            <a:rPr kumimoji="1" lang="en-US" altLang="ja-JP" sz="1200" baseline="0">
              <a:latin typeface="ＭＳ ゴシック" pitchFamily="49" charset="-128"/>
              <a:ea typeface="ＭＳ ゴシック" pitchFamily="49" charset="-128"/>
            </a:rPr>
            <a:t>9</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1,817</a:t>
          </a:r>
          <a:r>
            <a:rPr kumimoji="1" lang="ja-JP" altLang="en-US" sz="1200" baseline="0">
              <a:latin typeface="ＭＳ ゴシック" pitchFamily="49" charset="-128"/>
              <a:ea typeface="ＭＳ ゴシック" pitchFamily="49" charset="-128"/>
            </a:rPr>
            <a:t>万円増加したため、実質収支比率は前年度比で</a:t>
          </a:r>
          <a:r>
            <a:rPr kumimoji="1" lang="en-US" altLang="ja-JP" sz="1200" baseline="0">
              <a:latin typeface="ＭＳ ゴシック" pitchFamily="49" charset="-128"/>
              <a:ea typeface="ＭＳ ゴシック" pitchFamily="49" charset="-128"/>
            </a:rPr>
            <a:t>0.5</a:t>
          </a:r>
          <a:r>
            <a:rPr kumimoji="1" lang="ja-JP" altLang="en-US" sz="1200" baseline="0">
              <a:latin typeface="ＭＳ ゴシック" pitchFamily="49" charset="-128"/>
              <a:ea typeface="ＭＳ ゴシック" pitchFamily="49" charset="-128"/>
            </a:rPr>
            <a:t>ポイント上昇した。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年度以降はいずれの会計も黒字で推移しており、健全な財政運営がなされている。特に一般会計及び上水道事業会計においては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％を超える黒字で推移している。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年度は、上水道事業会計、国民健康保険特別会計、介護保険特別会計で黒字比率が減少したものの、公共下水道事業特別会計では、平成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年４月１日から公営企業会計に移行するため、平成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日に打切り決算を行ったことで黒字比率が大きく増加したことにより、全体では前年度比</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ポイントの増となる</a:t>
          </a:r>
          <a:r>
            <a:rPr kumimoji="1" lang="en-US" altLang="ja-JP" sz="1400">
              <a:latin typeface="ＭＳ ゴシック" pitchFamily="49" charset="-128"/>
              <a:ea typeface="ＭＳ ゴシック" pitchFamily="49" charset="-128"/>
            </a:rPr>
            <a:t>23.66</a:t>
          </a:r>
          <a:r>
            <a:rPr kumimoji="1" lang="ja-JP" altLang="en-US" sz="1400">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89_&#23721;&#2048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44</v>
          </cell>
          <cell r="CN51">
            <v>30.5</v>
          </cell>
          <cell r="CV51">
            <v>27</v>
          </cell>
        </row>
        <row r="53">
          <cell r="CF53">
            <v>55.8</v>
          </cell>
          <cell r="CN53">
            <v>57.4</v>
          </cell>
          <cell r="CV53">
            <v>58.8</v>
          </cell>
        </row>
        <row r="55">
          <cell r="AN55" t="str">
            <v>類似団体内平均値</v>
          </cell>
          <cell r="CF55">
            <v>52.3</v>
          </cell>
          <cell r="CN55">
            <v>55.4</v>
          </cell>
          <cell r="CV55">
            <v>52.7</v>
          </cell>
        </row>
        <row r="57">
          <cell r="CF57">
            <v>57.1</v>
          </cell>
          <cell r="CN57">
            <v>58.7</v>
          </cell>
          <cell r="CV57">
            <v>59.5</v>
          </cell>
        </row>
        <row r="72">
          <cell r="BP72" t="str">
            <v>H26</v>
          </cell>
          <cell r="BX72" t="str">
            <v>H27</v>
          </cell>
          <cell r="CF72" t="str">
            <v>H28</v>
          </cell>
          <cell r="CN72" t="str">
            <v>H29</v>
          </cell>
          <cell r="CV72" t="str">
            <v>H30</v>
          </cell>
        </row>
        <row r="73">
          <cell r="AN73" t="str">
            <v>当該団体値</v>
          </cell>
          <cell r="BP73">
            <v>37.200000000000003</v>
          </cell>
          <cell r="BX73">
            <v>42</v>
          </cell>
          <cell r="CF73">
            <v>44</v>
          </cell>
          <cell r="CN73">
            <v>30.5</v>
          </cell>
          <cell r="CV73">
            <v>27</v>
          </cell>
        </row>
        <row r="75">
          <cell r="BP75">
            <v>5.5</v>
          </cell>
          <cell r="BX75">
            <v>4.8</v>
          </cell>
          <cell r="CF75">
            <v>4</v>
          </cell>
          <cell r="CN75">
            <v>3.5</v>
          </cell>
          <cell r="CV75">
            <v>3.5</v>
          </cell>
        </row>
        <row r="77">
          <cell r="AN77" t="str">
            <v>類似団体内平均値</v>
          </cell>
          <cell r="BP77">
            <v>60.8</v>
          </cell>
          <cell r="BX77">
            <v>41.5</v>
          </cell>
          <cell r="CF77">
            <v>52.3</v>
          </cell>
          <cell r="CN77">
            <v>55.4</v>
          </cell>
          <cell r="CV77">
            <v>52.7</v>
          </cell>
        </row>
        <row r="79">
          <cell r="BP79">
            <v>11.1</v>
          </cell>
          <cell r="BX79">
            <v>9.6</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15802121</v>
      </c>
      <c r="BO4" s="392"/>
      <c r="BP4" s="392"/>
      <c r="BQ4" s="392"/>
      <c r="BR4" s="392"/>
      <c r="BS4" s="392"/>
      <c r="BT4" s="392"/>
      <c r="BU4" s="393"/>
      <c r="BV4" s="391">
        <v>14883950</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8.1</v>
      </c>
      <c r="CU4" s="398"/>
      <c r="CV4" s="398"/>
      <c r="CW4" s="398"/>
      <c r="CX4" s="398"/>
      <c r="CY4" s="398"/>
      <c r="CZ4" s="398"/>
      <c r="DA4" s="399"/>
      <c r="DB4" s="397">
        <v>7.6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14777067</v>
      </c>
      <c r="BO5" s="429"/>
      <c r="BP5" s="429"/>
      <c r="BQ5" s="429"/>
      <c r="BR5" s="429"/>
      <c r="BS5" s="429"/>
      <c r="BT5" s="429"/>
      <c r="BU5" s="430"/>
      <c r="BV5" s="428">
        <v>14188065</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88.1</v>
      </c>
      <c r="CU5" s="426"/>
      <c r="CV5" s="426"/>
      <c r="CW5" s="426"/>
      <c r="CX5" s="426"/>
      <c r="CY5" s="426"/>
      <c r="CZ5" s="426"/>
      <c r="DA5" s="427"/>
      <c r="DB5" s="425">
        <v>85.5</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1025054</v>
      </c>
      <c r="BO6" s="429"/>
      <c r="BP6" s="429"/>
      <c r="BQ6" s="429"/>
      <c r="BR6" s="429"/>
      <c r="BS6" s="429"/>
      <c r="BT6" s="429"/>
      <c r="BU6" s="430"/>
      <c r="BV6" s="428">
        <v>695885</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94.1</v>
      </c>
      <c r="CU6" s="466"/>
      <c r="CV6" s="466"/>
      <c r="CW6" s="466"/>
      <c r="CX6" s="466"/>
      <c r="CY6" s="466"/>
      <c r="CZ6" s="466"/>
      <c r="DA6" s="467"/>
      <c r="DB6" s="465">
        <v>91.4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267126</v>
      </c>
      <c r="BO7" s="429"/>
      <c r="BP7" s="429"/>
      <c r="BQ7" s="429"/>
      <c r="BR7" s="429"/>
      <c r="BS7" s="429"/>
      <c r="BT7" s="429"/>
      <c r="BU7" s="430"/>
      <c r="BV7" s="428">
        <v>9096</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9399959</v>
      </c>
      <c r="CU7" s="429"/>
      <c r="CV7" s="429"/>
      <c r="CW7" s="429"/>
      <c r="CX7" s="429"/>
      <c r="CY7" s="429"/>
      <c r="CZ7" s="429"/>
      <c r="DA7" s="430"/>
      <c r="DB7" s="428">
        <v>9093506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107</v>
      </c>
      <c r="AV8" s="461"/>
      <c r="AW8" s="461"/>
      <c r="AX8" s="461"/>
      <c r="AY8" s="462" t="s">
        <v>108</v>
      </c>
      <c r="AZ8" s="463"/>
      <c r="BA8" s="463"/>
      <c r="BB8" s="463"/>
      <c r="BC8" s="463"/>
      <c r="BD8" s="463"/>
      <c r="BE8" s="463"/>
      <c r="BF8" s="463"/>
      <c r="BG8" s="463"/>
      <c r="BH8" s="463"/>
      <c r="BI8" s="463"/>
      <c r="BJ8" s="463"/>
      <c r="BK8" s="463"/>
      <c r="BL8" s="463"/>
      <c r="BM8" s="464"/>
      <c r="BN8" s="428">
        <v>757928</v>
      </c>
      <c r="BO8" s="429"/>
      <c r="BP8" s="429"/>
      <c r="BQ8" s="429"/>
      <c r="BR8" s="429"/>
      <c r="BS8" s="429"/>
      <c r="BT8" s="429"/>
      <c r="BU8" s="430"/>
      <c r="BV8" s="428">
        <v>686789</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0.83</v>
      </c>
      <c r="CU8" s="469"/>
      <c r="CV8" s="469"/>
      <c r="CW8" s="469"/>
      <c r="CX8" s="469"/>
      <c r="CY8" s="469"/>
      <c r="CZ8" s="469"/>
      <c r="DA8" s="470"/>
      <c r="DB8" s="468">
        <v>0.82</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47562</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114</v>
      </c>
      <c r="AV9" s="461"/>
      <c r="AW9" s="461"/>
      <c r="AX9" s="461"/>
      <c r="AY9" s="462" t="s">
        <v>115</v>
      </c>
      <c r="AZ9" s="463"/>
      <c r="BA9" s="463"/>
      <c r="BB9" s="463"/>
      <c r="BC9" s="463"/>
      <c r="BD9" s="463"/>
      <c r="BE9" s="463"/>
      <c r="BF9" s="463"/>
      <c r="BG9" s="463"/>
      <c r="BH9" s="463"/>
      <c r="BI9" s="463"/>
      <c r="BJ9" s="463"/>
      <c r="BK9" s="463"/>
      <c r="BL9" s="463"/>
      <c r="BM9" s="464"/>
      <c r="BN9" s="428">
        <v>71139</v>
      </c>
      <c r="BO9" s="429"/>
      <c r="BP9" s="429"/>
      <c r="BQ9" s="429"/>
      <c r="BR9" s="429"/>
      <c r="BS9" s="429"/>
      <c r="BT9" s="429"/>
      <c r="BU9" s="430"/>
      <c r="BV9" s="428">
        <v>-272980</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10</v>
      </c>
      <c r="CU9" s="426"/>
      <c r="CV9" s="426"/>
      <c r="CW9" s="426"/>
      <c r="CX9" s="426"/>
      <c r="CY9" s="426"/>
      <c r="CZ9" s="426"/>
      <c r="DA9" s="427"/>
      <c r="DB9" s="425">
        <v>9.8000000000000007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47340</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2897</v>
      </c>
      <c r="BO10" s="429"/>
      <c r="BP10" s="429"/>
      <c r="BQ10" s="429"/>
      <c r="BR10" s="429"/>
      <c r="BS10" s="429"/>
      <c r="BT10" s="429"/>
      <c r="BU10" s="430"/>
      <c r="BV10" s="428">
        <v>52232</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48058</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50000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45618</v>
      </c>
      <c r="S13" s="510"/>
      <c r="T13" s="510"/>
      <c r="U13" s="510"/>
      <c r="V13" s="511"/>
      <c r="W13" s="444" t="s">
        <v>138</v>
      </c>
      <c r="X13" s="445"/>
      <c r="Y13" s="445"/>
      <c r="Z13" s="445"/>
      <c r="AA13" s="445"/>
      <c r="AB13" s="435"/>
      <c r="AC13" s="479">
        <v>239</v>
      </c>
      <c r="AD13" s="480"/>
      <c r="AE13" s="480"/>
      <c r="AF13" s="480"/>
      <c r="AG13" s="519"/>
      <c r="AH13" s="479">
        <v>268</v>
      </c>
      <c r="AI13" s="480"/>
      <c r="AJ13" s="480"/>
      <c r="AK13" s="480"/>
      <c r="AL13" s="481"/>
      <c r="AM13" s="457" t="s">
        <v>139</v>
      </c>
      <c r="AN13" s="458"/>
      <c r="AO13" s="458"/>
      <c r="AP13" s="458"/>
      <c r="AQ13" s="458"/>
      <c r="AR13" s="458"/>
      <c r="AS13" s="458"/>
      <c r="AT13" s="459"/>
      <c r="AU13" s="460" t="s">
        <v>114</v>
      </c>
      <c r="AV13" s="461"/>
      <c r="AW13" s="461"/>
      <c r="AX13" s="461"/>
      <c r="AY13" s="462" t="s">
        <v>140</v>
      </c>
      <c r="AZ13" s="463"/>
      <c r="BA13" s="463"/>
      <c r="BB13" s="463"/>
      <c r="BC13" s="463"/>
      <c r="BD13" s="463"/>
      <c r="BE13" s="463"/>
      <c r="BF13" s="463"/>
      <c r="BG13" s="463"/>
      <c r="BH13" s="463"/>
      <c r="BI13" s="463"/>
      <c r="BJ13" s="463"/>
      <c r="BK13" s="463"/>
      <c r="BL13" s="463"/>
      <c r="BM13" s="464"/>
      <c r="BN13" s="428">
        <v>24036</v>
      </c>
      <c r="BO13" s="429"/>
      <c r="BP13" s="429"/>
      <c r="BQ13" s="429"/>
      <c r="BR13" s="429"/>
      <c r="BS13" s="429"/>
      <c r="BT13" s="429"/>
      <c r="BU13" s="430"/>
      <c r="BV13" s="428">
        <v>-220748</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3.5</v>
      </c>
      <c r="CU13" s="426"/>
      <c r="CV13" s="426"/>
      <c r="CW13" s="426"/>
      <c r="CX13" s="426"/>
      <c r="CY13" s="426"/>
      <c r="CZ13" s="426"/>
      <c r="DA13" s="427"/>
      <c r="DB13" s="425">
        <v>3.5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48052</v>
      </c>
      <c r="S14" s="510"/>
      <c r="T14" s="510"/>
      <c r="U14" s="510"/>
      <c r="V14" s="511"/>
      <c r="W14" s="418"/>
      <c r="X14" s="419"/>
      <c r="Y14" s="419"/>
      <c r="Z14" s="419"/>
      <c r="AA14" s="419"/>
      <c r="AB14" s="408"/>
      <c r="AC14" s="512">
        <v>1.1000000000000001</v>
      </c>
      <c r="AD14" s="513"/>
      <c r="AE14" s="513"/>
      <c r="AF14" s="513"/>
      <c r="AG14" s="514"/>
      <c r="AH14" s="512">
        <v>1.2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27</v>
      </c>
      <c r="CU14" s="524"/>
      <c r="CV14" s="524"/>
      <c r="CW14" s="524"/>
      <c r="CX14" s="524"/>
      <c r="CY14" s="524"/>
      <c r="CZ14" s="524"/>
      <c r="DA14" s="525"/>
      <c r="DB14" s="523">
        <v>30.5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45672</v>
      </c>
      <c r="S15" s="510"/>
      <c r="T15" s="510"/>
      <c r="U15" s="510"/>
      <c r="V15" s="511"/>
      <c r="W15" s="444" t="s">
        <v>144</v>
      </c>
      <c r="X15" s="445"/>
      <c r="Y15" s="445"/>
      <c r="Z15" s="445"/>
      <c r="AA15" s="445"/>
      <c r="AB15" s="435"/>
      <c r="AC15" s="479">
        <v>6613</v>
      </c>
      <c r="AD15" s="480"/>
      <c r="AE15" s="480"/>
      <c r="AF15" s="480"/>
      <c r="AG15" s="519"/>
      <c r="AH15" s="479">
        <v>6846</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5855490</v>
      </c>
      <c r="BO15" s="392"/>
      <c r="BP15" s="392"/>
      <c r="BQ15" s="392"/>
      <c r="BR15" s="392"/>
      <c r="BS15" s="392"/>
      <c r="BT15" s="392"/>
      <c r="BU15" s="393"/>
      <c r="BV15" s="391">
        <v>5691918</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30.9</v>
      </c>
      <c r="AD16" s="513"/>
      <c r="AE16" s="513"/>
      <c r="AF16" s="513"/>
      <c r="AG16" s="514"/>
      <c r="AH16" s="512">
        <v>30.3</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7076029</v>
      </c>
      <c r="BO16" s="429"/>
      <c r="BP16" s="429"/>
      <c r="BQ16" s="429"/>
      <c r="BR16" s="429"/>
      <c r="BS16" s="429"/>
      <c r="BT16" s="429"/>
      <c r="BU16" s="430"/>
      <c r="BV16" s="428">
        <v>6899117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14525</v>
      </c>
      <c r="AD17" s="480"/>
      <c r="AE17" s="480"/>
      <c r="AF17" s="480"/>
      <c r="AG17" s="519"/>
      <c r="AH17" s="479">
        <v>15486</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7489324</v>
      </c>
      <c r="BO17" s="429"/>
      <c r="BP17" s="429"/>
      <c r="BQ17" s="429"/>
      <c r="BR17" s="429"/>
      <c r="BS17" s="429"/>
      <c r="BT17" s="429"/>
      <c r="BU17" s="430"/>
      <c r="BV17" s="428">
        <v>7240722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10.47</v>
      </c>
      <c r="M18" s="541"/>
      <c r="N18" s="541"/>
      <c r="O18" s="541"/>
      <c r="P18" s="541"/>
      <c r="Q18" s="541"/>
      <c r="R18" s="542"/>
      <c r="S18" s="542"/>
      <c r="T18" s="542"/>
      <c r="U18" s="542"/>
      <c r="V18" s="543"/>
      <c r="W18" s="446"/>
      <c r="X18" s="447"/>
      <c r="Y18" s="447"/>
      <c r="Z18" s="447"/>
      <c r="AA18" s="447"/>
      <c r="AB18" s="438"/>
      <c r="AC18" s="544">
        <v>67.900000000000006</v>
      </c>
      <c r="AD18" s="545"/>
      <c r="AE18" s="545"/>
      <c r="AF18" s="545"/>
      <c r="AG18" s="546"/>
      <c r="AH18" s="544">
        <v>68.5</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8291851</v>
      </c>
      <c r="BO18" s="429"/>
      <c r="BP18" s="429"/>
      <c r="BQ18" s="429"/>
      <c r="BR18" s="429"/>
      <c r="BS18" s="429"/>
      <c r="BT18" s="429"/>
      <c r="BU18" s="430"/>
      <c r="BV18" s="428">
        <v>7960515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4543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11705044</v>
      </c>
      <c r="BO19" s="429"/>
      <c r="BP19" s="429"/>
      <c r="BQ19" s="429"/>
      <c r="BR19" s="429"/>
      <c r="BS19" s="429"/>
      <c r="BT19" s="429"/>
      <c r="BU19" s="430"/>
      <c r="BV19" s="428">
        <v>11111051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20390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11659578</v>
      </c>
      <c r="BO23" s="429"/>
      <c r="BP23" s="429"/>
      <c r="BQ23" s="429"/>
      <c r="BR23" s="429"/>
      <c r="BS23" s="429"/>
      <c r="BT23" s="429"/>
      <c r="BU23" s="430"/>
      <c r="BV23" s="428">
        <v>11800747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9890</v>
      </c>
      <c r="R24" s="480"/>
      <c r="S24" s="480"/>
      <c r="T24" s="480"/>
      <c r="U24" s="480"/>
      <c r="V24" s="519"/>
      <c r="W24" s="578"/>
      <c r="X24" s="566"/>
      <c r="Y24" s="567"/>
      <c r="Z24" s="478" t="s">
        <v>168</v>
      </c>
      <c r="AA24" s="458"/>
      <c r="AB24" s="458"/>
      <c r="AC24" s="458"/>
      <c r="AD24" s="458"/>
      <c r="AE24" s="458"/>
      <c r="AF24" s="458"/>
      <c r="AG24" s="459"/>
      <c r="AH24" s="479">
        <v>355</v>
      </c>
      <c r="AI24" s="480"/>
      <c r="AJ24" s="480"/>
      <c r="AK24" s="480"/>
      <c r="AL24" s="519"/>
      <c r="AM24" s="479">
        <v>1015655</v>
      </c>
      <c r="AN24" s="480"/>
      <c r="AO24" s="480"/>
      <c r="AP24" s="480"/>
      <c r="AQ24" s="480"/>
      <c r="AR24" s="519"/>
      <c r="AS24" s="479">
        <v>2861</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9623535</v>
      </c>
      <c r="BO24" s="429"/>
      <c r="BP24" s="429"/>
      <c r="BQ24" s="429"/>
      <c r="BR24" s="429"/>
      <c r="BS24" s="429"/>
      <c r="BT24" s="429"/>
      <c r="BU24" s="430"/>
      <c r="BV24" s="428">
        <v>9787639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8160</v>
      </c>
      <c r="R25" s="480"/>
      <c r="S25" s="480"/>
      <c r="T25" s="480"/>
      <c r="U25" s="480"/>
      <c r="V25" s="519"/>
      <c r="W25" s="578"/>
      <c r="X25" s="566"/>
      <c r="Y25" s="567"/>
      <c r="Z25" s="478" t="s">
        <v>171</v>
      </c>
      <c r="AA25" s="458"/>
      <c r="AB25" s="458"/>
      <c r="AC25" s="458"/>
      <c r="AD25" s="458"/>
      <c r="AE25" s="458"/>
      <c r="AF25" s="458"/>
      <c r="AG25" s="459"/>
      <c r="AH25" s="479">
        <v>55</v>
      </c>
      <c r="AI25" s="480"/>
      <c r="AJ25" s="480"/>
      <c r="AK25" s="480"/>
      <c r="AL25" s="519"/>
      <c r="AM25" s="479">
        <v>151965</v>
      </c>
      <c r="AN25" s="480"/>
      <c r="AO25" s="480"/>
      <c r="AP25" s="480"/>
      <c r="AQ25" s="480"/>
      <c r="AR25" s="519"/>
      <c r="AS25" s="479">
        <v>2763</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2214976</v>
      </c>
      <c r="BO25" s="392"/>
      <c r="BP25" s="392"/>
      <c r="BQ25" s="392"/>
      <c r="BR25" s="392"/>
      <c r="BS25" s="392"/>
      <c r="BT25" s="392"/>
      <c r="BU25" s="393"/>
      <c r="BV25" s="391">
        <v>1181461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7160</v>
      </c>
      <c r="R26" s="480"/>
      <c r="S26" s="480"/>
      <c r="T26" s="480"/>
      <c r="U26" s="480"/>
      <c r="V26" s="519"/>
      <c r="W26" s="578"/>
      <c r="X26" s="566"/>
      <c r="Y26" s="567"/>
      <c r="Z26" s="478" t="s">
        <v>174</v>
      </c>
      <c r="AA26" s="588"/>
      <c r="AB26" s="588"/>
      <c r="AC26" s="588"/>
      <c r="AD26" s="588"/>
      <c r="AE26" s="588"/>
      <c r="AF26" s="588"/>
      <c r="AG26" s="589"/>
      <c r="AH26" s="479">
        <v>23</v>
      </c>
      <c r="AI26" s="480"/>
      <c r="AJ26" s="480"/>
      <c r="AK26" s="480"/>
      <c r="AL26" s="519"/>
      <c r="AM26" s="479">
        <v>69575</v>
      </c>
      <c r="AN26" s="480"/>
      <c r="AO26" s="480"/>
      <c r="AP26" s="480"/>
      <c r="AQ26" s="480"/>
      <c r="AR26" s="519"/>
      <c r="AS26" s="479">
        <v>3025</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5120</v>
      </c>
      <c r="R27" s="480"/>
      <c r="S27" s="480"/>
      <c r="T27" s="480"/>
      <c r="U27" s="480"/>
      <c r="V27" s="519"/>
      <c r="W27" s="578"/>
      <c r="X27" s="566"/>
      <c r="Y27" s="567"/>
      <c r="Z27" s="478" t="s">
        <v>178</v>
      </c>
      <c r="AA27" s="458"/>
      <c r="AB27" s="458"/>
      <c r="AC27" s="458"/>
      <c r="AD27" s="458"/>
      <c r="AE27" s="458"/>
      <c r="AF27" s="458"/>
      <c r="AG27" s="459"/>
      <c r="AH27" s="479" t="s">
        <v>179</v>
      </c>
      <c r="AI27" s="480"/>
      <c r="AJ27" s="480"/>
      <c r="AK27" s="480"/>
      <c r="AL27" s="519"/>
      <c r="AM27" s="479" t="s">
        <v>176</v>
      </c>
      <c r="AN27" s="480"/>
      <c r="AO27" s="480"/>
      <c r="AP27" s="480"/>
      <c r="AQ27" s="480"/>
      <c r="AR27" s="519"/>
      <c r="AS27" s="479" t="s">
        <v>176</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877649</v>
      </c>
      <c r="BO27" s="602"/>
      <c r="BP27" s="602"/>
      <c r="BQ27" s="602"/>
      <c r="BR27" s="602"/>
      <c r="BS27" s="602"/>
      <c r="BT27" s="602"/>
      <c r="BU27" s="603"/>
      <c r="BV27" s="601">
        <v>877059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4620</v>
      </c>
      <c r="R28" s="480"/>
      <c r="S28" s="480"/>
      <c r="T28" s="480"/>
      <c r="U28" s="480"/>
      <c r="V28" s="519"/>
      <c r="W28" s="578"/>
      <c r="X28" s="566"/>
      <c r="Y28" s="567"/>
      <c r="Z28" s="478" t="s">
        <v>182</v>
      </c>
      <c r="AA28" s="458"/>
      <c r="AB28" s="458"/>
      <c r="AC28" s="458"/>
      <c r="AD28" s="458"/>
      <c r="AE28" s="458"/>
      <c r="AF28" s="458"/>
      <c r="AG28" s="459"/>
      <c r="AH28" s="479" t="s">
        <v>176</v>
      </c>
      <c r="AI28" s="480"/>
      <c r="AJ28" s="480"/>
      <c r="AK28" s="480"/>
      <c r="AL28" s="519"/>
      <c r="AM28" s="479" t="s">
        <v>176</v>
      </c>
      <c r="AN28" s="480"/>
      <c r="AO28" s="480"/>
      <c r="AP28" s="480"/>
      <c r="AQ28" s="480"/>
      <c r="AR28" s="519"/>
      <c r="AS28" s="479" t="s">
        <v>176</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1232951</v>
      </c>
      <c r="BO28" s="392"/>
      <c r="BP28" s="392"/>
      <c r="BQ28" s="392"/>
      <c r="BR28" s="392"/>
      <c r="BS28" s="392"/>
      <c r="BT28" s="392"/>
      <c r="BU28" s="393"/>
      <c r="BV28" s="391">
        <v>1280054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13</v>
      </c>
      <c r="M29" s="480"/>
      <c r="N29" s="480"/>
      <c r="O29" s="480"/>
      <c r="P29" s="519"/>
      <c r="Q29" s="479">
        <v>4310</v>
      </c>
      <c r="R29" s="480"/>
      <c r="S29" s="480"/>
      <c r="T29" s="480"/>
      <c r="U29" s="480"/>
      <c r="V29" s="519"/>
      <c r="W29" s="579"/>
      <c r="X29" s="580"/>
      <c r="Y29" s="581"/>
      <c r="Z29" s="478" t="s">
        <v>185</v>
      </c>
      <c r="AA29" s="458"/>
      <c r="AB29" s="458"/>
      <c r="AC29" s="458"/>
      <c r="AD29" s="458"/>
      <c r="AE29" s="458"/>
      <c r="AF29" s="458"/>
      <c r="AG29" s="459"/>
      <c r="AH29" s="479">
        <v>355</v>
      </c>
      <c r="AI29" s="480"/>
      <c r="AJ29" s="480"/>
      <c r="AK29" s="480"/>
      <c r="AL29" s="519"/>
      <c r="AM29" s="479">
        <v>1015655</v>
      </c>
      <c r="AN29" s="480"/>
      <c r="AO29" s="480"/>
      <c r="AP29" s="480"/>
      <c r="AQ29" s="480"/>
      <c r="AR29" s="519"/>
      <c r="AS29" s="479">
        <v>2861</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783865</v>
      </c>
      <c r="BO29" s="429"/>
      <c r="BP29" s="429"/>
      <c r="BQ29" s="429"/>
      <c r="BR29" s="429"/>
      <c r="BS29" s="429"/>
      <c r="BT29" s="429"/>
      <c r="BU29" s="430"/>
      <c r="BV29" s="428">
        <v>982884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100.4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769556</v>
      </c>
      <c r="BO30" s="602"/>
      <c r="BP30" s="602"/>
      <c r="BQ30" s="602"/>
      <c r="BR30" s="602"/>
      <c r="BS30" s="602"/>
      <c r="BT30" s="602"/>
      <c r="BU30" s="603"/>
      <c r="BV30" s="601">
        <v>899511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196</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197</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上水道事業会計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小牧岩倉衛生組合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土地取得特別会計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尾張市町交通災害共済組合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愛知県市町村職員退職手当組合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愛知県後期高齢者医療広域連合（一般会計）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愛知県後期高齢者医療広域連合（後期高齢者医療特別会計）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愛北広域事務組合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DgeKvqYrTuIYsF0R0mZqoYo9tCjrx7hKhVE5sC2vLymzZJqYYAjCFv+6BRigwunWEkiWekpaen35S6zYlqn4Q==" saltValue="Y6q08i19Q96ubxsPQVMk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6" t="s">
        <v>563</v>
      </c>
      <c r="D34" s="1206"/>
      <c r="E34" s="1207"/>
      <c r="F34" s="32">
        <v>7.4</v>
      </c>
      <c r="G34" s="33">
        <v>12.56</v>
      </c>
      <c r="H34" s="33">
        <v>10.65</v>
      </c>
      <c r="I34" s="33">
        <v>7.55</v>
      </c>
      <c r="J34" s="34">
        <v>8.06</v>
      </c>
      <c r="K34" s="22"/>
      <c r="L34" s="22"/>
      <c r="M34" s="22"/>
      <c r="N34" s="22"/>
      <c r="O34" s="22"/>
      <c r="P34" s="22"/>
    </row>
    <row r="35" spans="1:16" ht="39" customHeight="1" x14ac:dyDescent="0.15">
      <c r="A35" s="22"/>
      <c r="B35" s="35"/>
      <c r="C35" s="1200" t="s">
        <v>564</v>
      </c>
      <c r="D35" s="1201"/>
      <c r="E35" s="1202"/>
      <c r="F35" s="36">
        <v>7.86</v>
      </c>
      <c r="G35" s="37">
        <v>7.79</v>
      </c>
      <c r="H35" s="37">
        <v>7.63</v>
      </c>
      <c r="I35" s="37">
        <v>7.57</v>
      </c>
      <c r="J35" s="38">
        <v>6.89</v>
      </c>
      <c r="K35" s="22"/>
      <c r="L35" s="22"/>
      <c r="M35" s="22"/>
      <c r="N35" s="22"/>
      <c r="O35" s="22"/>
      <c r="P35" s="22"/>
    </row>
    <row r="36" spans="1:16" ht="39" customHeight="1" x14ac:dyDescent="0.15">
      <c r="A36" s="22"/>
      <c r="B36" s="35"/>
      <c r="C36" s="1200" t="s">
        <v>565</v>
      </c>
      <c r="D36" s="1201"/>
      <c r="E36" s="1202"/>
      <c r="F36" s="36">
        <v>2.2200000000000002</v>
      </c>
      <c r="G36" s="37">
        <v>2.35</v>
      </c>
      <c r="H36" s="37">
        <v>3.19</v>
      </c>
      <c r="I36" s="37">
        <v>5.21</v>
      </c>
      <c r="J36" s="38">
        <v>3.84</v>
      </c>
      <c r="K36" s="22"/>
      <c r="L36" s="22"/>
      <c r="M36" s="22"/>
      <c r="N36" s="22"/>
      <c r="O36" s="22"/>
      <c r="P36" s="22"/>
    </row>
    <row r="37" spans="1:16" ht="39" customHeight="1" x14ac:dyDescent="0.15">
      <c r="A37" s="22"/>
      <c r="B37" s="35"/>
      <c r="C37" s="1200" t="s">
        <v>566</v>
      </c>
      <c r="D37" s="1201"/>
      <c r="E37" s="1202"/>
      <c r="F37" s="36">
        <v>0.05</v>
      </c>
      <c r="G37" s="37">
        <v>0.03</v>
      </c>
      <c r="H37" s="37">
        <v>0.1</v>
      </c>
      <c r="I37" s="37">
        <v>0.06</v>
      </c>
      <c r="J37" s="38">
        <v>2.77</v>
      </c>
      <c r="K37" s="22"/>
      <c r="L37" s="22"/>
      <c r="M37" s="22"/>
      <c r="N37" s="22"/>
      <c r="O37" s="22"/>
      <c r="P37" s="22"/>
    </row>
    <row r="38" spans="1:16" ht="39" customHeight="1" x14ac:dyDescent="0.15">
      <c r="A38" s="22"/>
      <c r="B38" s="35"/>
      <c r="C38" s="1200" t="s">
        <v>567</v>
      </c>
      <c r="D38" s="1201"/>
      <c r="E38" s="1202"/>
      <c r="F38" s="36">
        <v>0.95</v>
      </c>
      <c r="G38" s="37">
        <v>1.58</v>
      </c>
      <c r="H38" s="37">
        <v>2.33</v>
      </c>
      <c r="I38" s="37">
        <v>2.11</v>
      </c>
      <c r="J38" s="38">
        <v>1.98</v>
      </c>
      <c r="K38" s="22"/>
      <c r="L38" s="22"/>
      <c r="M38" s="22"/>
      <c r="N38" s="22"/>
      <c r="O38" s="22"/>
      <c r="P38" s="22"/>
    </row>
    <row r="39" spans="1:16" ht="39" customHeight="1" x14ac:dyDescent="0.15">
      <c r="A39" s="22"/>
      <c r="B39" s="35"/>
      <c r="C39" s="1200" t="s">
        <v>568</v>
      </c>
      <c r="D39" s="1201"/>
      <c r="E39" s="1202"/>
      <c r="F39" s="36">
        <v>0.01</v>
      </c>
      <c r="G39" s="37">
        <v>0</v>
      </c>
      <c r="H39" s="37">
        <v>0</v>
      </c>
      <c r="I39" s="37">
        <v>0.01</v>
      </c>
      <c r="J39" s="38">
        <v>0.11</v>
      </c>
      <c r="K39" s="22"/>
      <c r="L39" s="22"/>
      <c r="M39" s="22"/>
      <c r="N39" s="22"/>
      <c r="O39" s="22"/>
      <c r="P39" s="22"/>
    </row>
    <row r="40" spans="1:16" ht="39" customHeight="1" x14ac:dyDescent="0.15">
      <c r="A40" s="22"/>
      <c r="B40" s="35"/>
      <c r="C40" s="1200" t="s">
        <v>569</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570</v>
      </c>
      <c r="D42" s="1201"/>
      <c r="E42" s="1202"/>
      <c r="F42" s="36" t="s">
        <v>514</v>
      </c>
      <c r="G42" s="37" t="s">
        <v>514</v>
      </c>
      <c r="H42" s="37" t="s">
        <v>514</v>
      </c>
      <c r="I42" s="37" t="s">
        <v>514</v>
      </c>
      <c r="J42" s="38" t="s">
        <v>514</v>
      </c>
      <c r="K42" s="22"/>
      <c r="L42" s="22"/>
      <c r="M42" s="22"/>
      <c r="N42" s="22"/>
      <c r="O42" s="22"/>
      <c r="P42" s="22"/>
    </row>
    <row r="43" spans="1:16" ht="39" customHeight="1" thickBot="1" x14ac:dyDescent="0.2">
      <c r="A43" s="22"/>
      <c r="B43" s="40"/>
      <c r="C43" s="1203" t="s">
        <v>571</v>
      </c>
      <c r="D43" s="1204"/>
      <c r="E43" s="1205"/>
      <c r="F43" s="41">
        <v>0.01</v>
      </c>
      <c r="G43" s="42">
        <v>0</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X/s1FyHptTz6oEp7ZdDfbZ4QT3iIEK/4xI9o46cCwydxql54iu1/+tKC3zDDrUINk6JvZLsxH6+DUfz0FcuA==" saltValue="aa35Tt3oCOwO035JylTe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1291</v>
      </c>
      <c r="L45" s="60">
        <v>1072</v>
      </c>
      <c r="M45" s="60">
        <v>1069</v>
      </c>
      <c r="N45" s="60">
        <v>1091</v>
      </c>
      <c r="O45" s="61">
        <v>1175</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10"/>
      <c r="C48" s="1211"/>
      <c r="D48" s="62"/>
      <c r="E48" s="1216" t="s">
        <v>15</v>
      </c>
      <c r="F48" s="1216"/>
      <c r="G48" s="1216"/>
      <c r="H48" s="1216"/>
      <c r="I48" s="1216"/>
      <c r="J48" s="1217"/>
      <c r="K48" s="63">
        <v>489</v>
      </c>
      <c r="L48" s="64">
        <v>513</v>
      </c>
      <c r="M48" s="64">
        <v>506</v>
      </c>
      <c r="N48" s="64">
        <v>504</v>
      </c>
      <c r="O48" s="65">
        <v>453</v>
      </c>
      <c r="P48" s="48"/>
      <c r="Q48" s="48"/>
      <c r="R48" s="48"/>
      <c r="S48" s="48"/>
      <c r="T48" s="48"/>
      <c r="U48" s="48"/>
    </row>
    <row r="49" spans="1:21" ht="30.75" customHeight="1" x14ac:dyDescent="0.15">
      <c r="A49" s="48"/>
      <c r="B49" s="1210"/>
      <c r="C49" s="1211"/>
      <c r="D49" s="62"/>
      <c r="E49" s="1216" t="s">
        <v>16</v>
      </c>
      <c r="F49" s="1216"/>
      <c r="G49" s="1216"/>
      <c r="H49" s="1216"/>
      <c r="I49" s="1216"/>
      <c r="J49" s="1217"/>
      <c r="K49" s="63">
        <v>19</v>
      </c>
      <c r="L49" s="64">
        <v>23</v>
      </c>
      <c r="M49" s="64">
        <v>34</v>
      </c>
      <c r="N49" s="64">
        <v>97</v>
      </c>
      <c r="O49" s="65">
        <v>176</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514</v>
      </c>
      <c r="L50" s="64" t="s">
        <v>514</v>
      </c>
      <c r="M50" s="64" t="s">
        <v>514</v>
      </c>
      <c r="N50" s="64" t="s">
        <v>514</v>
      </c>
      <c r="O50" s="65" t="s">
        <v>514</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1424</v>
      </c>
      <c r="L52" s="64">
        <v>1282</v>
      </c>
      <c r="M52" s="64">
        <v>1361</v>
      </c>
      <c r="N52" s="64">
        <v>1425</v>
      </c>
      <c r="O52" s="65">
        <v>1459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375</v>
      </c>
      <c r="L53" s="69">
        <v>326</v>
      </c>
      <c r="M53" s="69">
        <v>248</v>
      </c>
      <c r="N53" s="69">
        <v>267</v>
      </c>
      <c r="O53" s="70">
        <v>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592</v>
      </c>
      <c r="L57" s="83" t="s">
        <v>592</v>
      </c>
      <c r="M57" s="83" t="s">
        <v>592</v>
      </c>
      <c r="N57" s="83" t="s">
        <v>592</v>
      </c>
      <c r="O57" s="84" t="s">
        <v>592</v>
      </c>
    </row>
    <row r="58" spans="1:21" ht="31.5" customHeight="1" thickBot="1" x14ac:dyDescent="0.2">
      <c r="B58" s="1226"/>
      <c r="C58" s="1227"/>
      <c r="D58" s="1231" t="s">
        <v>27</v>
      </c>
      <c r="E58" s="1232"/>
      <c r="F58" s="1232"/>
      <c r="G58" s="1232"/>
      <c r="H58" s="1232"/>
      <c r="I58" s="1232"/>
      <c r="J58" s="1233"/>
      <c r="K58" s="85" t="s">
        <v>592</v>
      </c>
      <c r="L58" s="86" t="s">
        <v>592</v>
      </c>
      <c r="M58" s="86" t="s">
        <v>592</v>
      </c>
      <c r="N58" s="86" t="s">
        <v>592</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HO05oBh8Rr9lRZN9H5tB1j1cQ9DXpvTL2omWHPpyc1Dqt4X9es9Bcre2kRed65vRpAYTvRxZe+UfcZ+7kacSw==" saltValue="TtLj5Dk1XjAQR94R0JsJ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34" t="s">
        <v>30</v>
      </c>
      <c r="C41" s="1235"/>
      <c r="D41" s="101"/>
      <c r="E41" s="1240" t="s">
        <v>31</v>
      </c>
      <c r="F41" s="1240"/>
      <c r="G41" s="1240"/>
      <c r="H41" s="1241"/>
      <c r="I41" s="102">
        <v>11196</v>
      </c>
      <c r="J41" s="103">
        <v>11411</v>
      </c>
      <c r="K41" s="103">
        <v>12069</v>
      </c>
      <c r="L41" s="103">
        <v>11801</v>
      </c>
      <c r="M41" s="104">
        <v>11660</v>
      </c>
    </row>
    <row r="42" spans="2:13" ht="27.75" customHeight="1" x14ac:dyDescent="0.15">
      <c r="B42" s="1236"/>
      <c r="C42" s="1237"/>
      <c r="D42" s="105"/>
      <c r="E42" s="1242" t="s">
        <v>32</v>
      </c>
      <c r="F42" s="1242"/>
      <c r="G42" s="1242"/>
      <c r="H42" s="1243"/>
      <c r="I42" s="106" t="s">
        <v>514</v>
      </c>
      <c r="J42" s="107" t="s">
        <v>514</v>
      </c>
      <c r="K42" s="107" t="s">
        <v>514</v>
      </c>
      <c r="L42" s="107" t="s">
        <v>514</v>
      </c>
      <c r="M42" s="108" t="s">
        <v>514</v>
      </c>
    </row>
    <row r="43" spans="2:13" ht="27.75" customHeight="1" x14ac:dyDescent="0.15">
      <c r="B43" s="1236"/>
      <c r="C43" s="1237"/>
      <c r="D43" s="105"/>
      <c r="E43" s="1242" t="s">
        <v>33</v>
      </c>
      <c r="F43" s="1242"/>
      <c r="G43" s="1242"/>
      <c r="H43" s="1243"/>
      <c r="I43" s="106">
        <v>6393</v>
      </c>
      <c r="J43" s="107">
        <v>6391</v>
      </c>
      <c r="K43" s="107">
        <v>6276</v>
      </c>
      <c r="L43" s="107">
        <v>6137</v>
      </c>
      <c r="M43" s="108">
        <v>6193</v>
      </c>
    </row>
    <row r="44" spans="2:13" ht="27.75" customHeight="1" x14ac:dyDescent="0.15">
      <c r="B44" s="1236"/>
      <c r="C44" s="1237"/>
      <c r="D44" s="105"/>
      <c r="E44" s="1242" t="s">
        <v>34</v>
      </c>
      <c r="F44" s="1242"/>
      <c r="G44" s="1242"/>
      <c r="H44" s="1243"/>
      <c r="I44" s="106">
        <v>2026</v>
      </c>
      <c r="J44" s="107">
        <v>2015</v>
      </c>
      <c r="K44" s="107">
        <v>2022</v>
      </c>
      <c r="L44" s="107">
        <v>2066</v>
      </c>
      <c r="M44" s="108">
        <v>1992</v>
      </c>
    </row>
    <row r="45" spans="2:13" ht="27.75" customHeight="1" x14ac:dyDescent="0.15">
      <c r="B45" s="1236"/>
      <c r="C45" s="1237"/>
      <c r="D45" s="105"/>
      <c r="E45" s="1242" t="s">
        <v>35</v>
      </c>
      <c r="F45" s="1242"/>
      <c r="G45" s="1242"/>
      <c r="H45" s="1243"/>
      <c r="I45" s="106">
        <v>3369</v>
      </c>
      <c r="J45" s="107">
        <v>3402</v>
      </c>
      <c r="K45" s="107">
        <v>3352</v>
      </c>
      <c r="L45" s="107">
        <v>3356</v>
      </c>
      <c r="M45" s="108">
        <v>3268</v>
      </c>
    </row>
    <row r="46" spans="2:13" ht="27.75" customHeight="1" x14ac:dyDescent="0.15">
      <c r="B46" s="1236"/>
      <c r="C46" s="1237"/>
      <c r="D46" s="109"/>
      <c r="E46" s="1242" t="s">
        <v>36</v>
      </c>
      <c r="F46" s="1242"/>
      <c r="G46" s="1242"/>
      <c r="H46" s="1243"/>
      <c r="I46" s="106" t="s">
        <v>514</v>
      </c>
      <c r="J46" s="107" t="s">
        <v>514</v>
      </c>
      <c r="K46" s="107" t="s">
        <v>514</v>
      </c>
      <c r="L46" s="107" t="s">
        <v>514</v>
      </c>
      <c r="M46" s="108" t="s">
        <v>514</v>
      </c>
    </row>
    <row r="47" spans="2:13" ht="27.75" customHeight="1" x14ac:dyDescent="0.15">
      <c r="B47" s="1236"/>
      <c r="C47" s="1237"/>
      <c r="D47" s="110"/>
      <c r="E47" s="1244" t="s">
        <v>37</v>
      </c>
      <c r="F47" s="1245"/>
      <c r="G47" s="1245"/>
      <c r="H47" s="1246"/>
      <c r="I47" s="106" t="s">
        <v>514</v>
      </c>
      <c r="J47" s="107" t="s">
        <v>514</v>
      </c>
      <c r="K47" s="107" t="s">
        <v>514</v>
      </c>
      <c r="L47" s="107" t="s">
        <v>514</v>
      </c>
      <c r="M47" s="108" t="s">
        <v>514</v>
      </c>
    </row>
    <row r="48" spans="2:13" ht="27.75" customHeight="1" x14ac:dyDescent="0.15">
      <c r="B48" s="1236"/>
      <c r="C48" s="1237"/>
      <c r="D48" s="105"/>
      <c r="E48" s="1242" t="s">
        <v>38</v>
      </c>
      <c r="F48" s="1242"/>
      <c r="G48" s="1242"/>
      <c r="H48" s="1243"/>
      <c r="I48" s="106" t="s">
        <v>514</v>
      </c>
      <c r="J48" s="107" t="s">
        <v>514</v>
      </c>
      <c r="K48" s="107" t="s">
        <v>514</v>
      </c>
      <c r="L48" s="107" t="s">
        <v>514</v>
      </c>
      <c r="M48" s="108" t="s">
        <v>514</v>
      </c>
    </row>
    <row r="49" spans="2:13" ht="27.75" customHeight="1" x14ac:dyDescent="0.15">
      <c r="B49" s="1238"/>
      <c r="C49" s="1239"/>
      <c r="D49" s="105"/>
      <c r="E49" s="1242" t="s">
        <v>39</v>
      </c>
      <c r="F49" s="1242"/>
      <c r="G49" s="1242"/>
      <c r="H49" s="1243"/>
      <c r="I49" s="106" t="s">
        <v>514</v>
      </c>
      <c r="J49" s="107" t="s">
        <v>514</v>
      </c>
      <c r="K49" s="107" t="s">
        <v>514</v>
      </c>
      <c r="L49" s="107" t="s">
        <v>514</v>
      </c>
      <c r="M49" s="108" t="s">
        <v>514</v>
      </c>
    </row>
    <row r="50" spans="2:13" ht="27.75" customHeight="1" x14ac:dyDescent="0.15">
      <c r="B50" s="1247" t="s">
        <v>40</v>
      </c>
      <c r="C50" s="1248"/>
      <c r="D50" s="111"/>
      <c r="E50" s="1242" t="s">
        <v>41</v>
      </c>
      <c r="F50" s="1242"/>
      <c r="G50" s="1242"/>
      <c r="H50" s="1243"/>
      <c r="I50" s="106">
        <v>2763</v>
      </c>
      <c r="J50" s="107">
        <v>2650</v>
      </c>
      <c r="K50" s="107">
        <v>2905</v>
      </c>
      <c r="L50" s="107">
        <v>3734</v>
      </c>
      <c r="M50" s="108">
        <v>3392</v>
      </c>
    </row>
    <row r="51" spans="2:13" ht="27.75" customHeight="1" x14ac:dyDescent="0.15">
      <c r="B51" s="1236"/>
      <c r="C51" s="1237"/>
      <c r="D51" s="105"/>
      <c r="E51" s="1242" t="s">
        <v>42</v>
      </c>
      <c r="F51" s="1242"/>
      <c r="G51" s="1242"/>
      <c r="H51" s="1243"/>
      <c r="I51" s="106">
        <v>4420</v>
      </c>
      <c r="J51" s="107">
        <v>4258</v>
      </c>
      <c r="K51" s="107">
        <v>4408</v>
      </c>
      <c r="L51" s="107">
        <v>4365</v>
      </c>
      <c r="M51" s="108">
        <v>4632</v>
      </c>
    </row>
    <row r="52" spans="2:13" ht="27.75" customHeight="1" x14ac:dyDescent="0.15">
      <c r="B52" s="1238"/>
      <c r="C52" s="1239"/>
      <c r="D52" s="105"/>
      <c r="E52" s="1242" t="s">
        <v>43</v>
      </c>
      <c r="F52" s="1242"/>
      <c r="G52" s="1242"/>
      <c r="H52" s="1243"/>
      <c r="I52" s="106">
        <v>12947</v>
      </c>
      <c r="J52" s="107">
        <v>12994</v>
      </c>
      <c r="K52" s="107">
        <v>12869</v>
      </c>
      <c r="L52" s="107">
        <v>12801</v>
      </c>
      <c r="M52" s="108">
        <v>12836</v>
      </c>
    </row>
    <row r="53" spans="2:13" ht="27.75" customHeight="1" thickBot="1" x14ac:dyDescent="0.2">
      <c r="B53" s="1249" t="s">
        <v>44</v>
      </c>
      <c r="C53" s="1250"/>
      <c r="D53" s="112"/>
      <c r="E53" s="1251" t="s">
        <v>45</v>
      </c>
      <c r="F53" s="1251"/>
      <c r="G53" s="1251"/>
      <c r="H53" s="1252"/>
      <c r="I53" s="113">
        <v>2854</v>
      </c>
      <c r="J53" s="114">
        <v>3318</v>
      </c>
      <c r="K53" s="114">
        <v>3539</v>
      </c>
      <c r="L53" s="114">
        <v>2460</v>
      </c>
      <c r="M53" s="115">
        <v>2252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EqGdeqJCRBedLt/4b+540SfqRSMXDZbB2jDE4ddyorLI6Ah9gME3+QOogrDtaPAQXRDA2xqlc8JjCO/ZOZwvQ==" saltValue="AcSUOkqllEJsHWpEPwGd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61"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1" t="s">
        <v>48</v>
      </c>
      <c r="D55" s="1261"/>
      <c r="E55" s="1262"/>
      <c r="F55" s="127">
        <v>1228</v>
      </c>
      <c r="G55" s="127">
        <v>1280</v>
      </c>
      <c r="H55" s="128">
        <v>1233</v>
      </c>
    </row>
    <row r="56" spans="2:8" ht="52.5" customHeight="1" x14ac:dyDescent="0.15">
      <c r="B56" s="129"/>
      <c r="C56" s="1263" t="s">
        <v>49</v>
      </c>
      <c r="D56" s="1263"/>
      <c r="E56" s="1264"/>
      <c r="F56" s="130">
        <v>582</v>
      </c>
      <c r="G56" s="130">
        <v>983</v>
      </c>
      <c r="H56" s="131">
        <v>784</v>
      </c>
    </row>
    <row r="57" spans="2:8" ht="53.25" customHeight="1" x14ac:dyDescent="0.15">
      <c r="B57" s="129"/>
      <c r="C57" s="1265" t="s">
        <v>50</v>
      </c>
      <c r="D57" s="1265"/>
      <c r="E57" s="1266"/>
      <c r="F57" s="132">
        <v>577</v>
      </c>
      <c r="G57" s="132">
        <v>900</v>
      </c>
      <c r="H57" s="133">
        <v>770</v>
      </c>
    </row>
    <row r="58" spans="2:8" ht="45.75" customHeight="1" x14ac:dyDescent="0.15">
      <c r="B58" s="134"/>
      <c r="C58" s="1253" t="s">
        <v>577</v>
      </c>
      <c r="D58" s="1254"/>
      <c r="E58" s="1255"/>
      <c r="F58" s="135">
        <v>350</v>
      </c>
      <c r="G58" s="135">
        <v>351</v>
      </c>
      <c r="H58" s="136">
        <v>551</v>
      </c>
    </row>
    <row r="59" spans="2:8" ht="45.75" customHeight="1" x14ac:dyDescent="0.15">
      <c r="B59" s="134"/>
      <c r="C59" s="1253" t="s">
        <v>578</v>
      </c>
      <c r="D59" s="1254"/>
      <c r="E59" s="1255"/>
      <c r="F59" s="135">
        <v>66</v>
      </c>
      <c r="G59" s="135">
        <v>88</v>
      </c>
      <c r="H59" s="136">
        <v>107</v>
      </c>
    </row>
    <row r="60" spans="2:8" ht="45.75" customHeight="1" x14ac:dyDescent="0.15">
      <c r="B60" s="134"/>
      <c r="C60" s="1253" t="s">
        <v>579</v>
      </c>
      <c r="D60" s="1254"/>
      <c r="E60" s="1255"/>
      <c r="F60" s="135">
        <v>69</v>
      </c>
      <c r="G60" s="135">
        <v>69</v>
      </c>
      <c r="H60" s="136">
        <v>55</v>
      </c>
    </row>
    <row r="61" spans="2:8" ht="45.75" customHeight="1" x14ac:dyDescent="0.15">
      <c r="B61" s="134"/>
      <c r="C61" s="1253" t="s">
        <v>580</v>
      </c>
      <c r="D61" s="1254"/>
      <c r="E61" s="1255"/>
      <c r="F61" s="135">
        <v>81</v>
      </c>
      <c r="G61" s="135">
        <v>82</v>
      </c>
      <c r="H61" s="136">
        <v>47</v>
      </c>
    </row>
    <row r="62" spans="2:8" ht="45.75" customHeight="1" thickBot="1" x14ac:dyDescent="0.2">
      <c r="B62" s="137"/>
      <c r="C62" s="1256" t="s">
        <v>581</v>
      </c>
      <c r="D62" s="1257"/>
      <c r="E62" s="1258"/>
      <c r="F62" s="138">
        <v>10</v>
      </c>
      <c r="G62" s="138">
        <v>9</v>
      </c>
      <c r="H62" s="139">
        <v>9</v>
      </c>
    </row>
    <row r="63" spans="2:8" ht="52.5" customHeight="1" thickBot="1" x14ac:dyDescent="0.2">
      <c r="B63" s="140"/>
      <c r="C63" s="1259" t="s">
        <v>51</v>
      </c>
      <c r="D63" s="1259"/>
      <c r="E63" s="1260"/>
      <c r="F63" s="141">
        <v>2387</v>
      </c>
      <c r="G63" s="141">
        <v>3162</v>
      </c>
      <c r="H63" s="142">
        <v>2786</v>
      </c>
    </row>
    <row r="64" spans="2:8" ht="15" customHeight="1" x14ac:dyDescent="0.15"/>
    <row r="65" ht="0" hidden="1" customHeight="1" x14ac:dyDescent="0.15"/>
    <row r="66" ht="0" hidden="1" customHeight="1" x14ac:dyDescent="0.15"/>
  </sheetData>
  <sheetProtection algorithmName="SHA-512" hashValue="YCKSF1FcWKGZTxrGzlng7PDa9WN2vjbsZunMBvsv2xM+TjxXdlyMsSB31+LE/RStlM5D6cNtkwrzwygXD+PaUQ==" saltValue="/2V4OpIu+mgdmBTaXOyn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90" zoomScaleNormal="90" zoomScaleSheetLayoutView="55" workbookViewId="0">
      <selection activeCell="CF75" sqref="CF75:CM7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556</v>
      </c>
      <c r="BQ50" s="1301"/>
      <c r="BR50" s="1301"/>
      <c r="BS50" s="1301"/>
      <c r="BT50" s="1301"/>
      <c r="BU50" s="1301"/>
      <c r="BV50" s="1301"/>
      <c r="BW50" s="1301"/>
      <c r="BX50" s="1301" t="s">
        <v>557</v>
      </c>
      <c r="BY50" s="1301"/>
      <c r="BZ50" s="1301"/>
      <c r="CA50" s="1301"/>
      <c r="CB50" s="1301"/>
      <c r="CC50" s="1301"/>
      <c r="CD50" s="1301"/>
      <c r="CE50" s="1301"/>
      <c r="CF50" s="1301" t="s">
        <v>558</v>
      </c>
      <c r="CG50" s="1301"/>
      <c r="CH50" s="1301"/>
      <c r="CI50" s="1301"/>
      <c r="CJ50" s="1301"/>
      <c r="CK50" s="1301"/>
      <c r="CL50" s="1301"/>
      <c r="CM50" s="1301"/>
      <c r="CN50" s="1301" t="s">
        <v>559</v>
      </c>
      <c r="CO50" s="1301"/>
      <c r="CP50" s="1301"/>
      <c r="CQ50" s="1301"/>
      <c r="CR50" s="1301"/>
      <c r="CS50" s="1301"/>
      <c r="CT50" s="1301"/>
      <c r="CU50" s="1301"/>
      <c r="CV50" s="1301" t="s">
        <v>560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44</v>
      </c>
      <c r="CG51" s="1307"/>
      <c r="CH51" s="1307"/>
      <c r="CI51" s="1307"/>
      <c r="CJ51" s="1307"/>
      <c r="CK51" s="1307"/>
      <c r="CL51" s="1307"/>
      <c r="CM51" s="1307"/>
      <c r="CN51" s="1307">
        <v>30.5</v>
      </c>
      <c r="CO51" s="1307"/>
      <c r="CP51" s="1307"/>
      <c r="CQ51" s="1307"/>
      <c r="CR51" s="1307"/>
      <c r="CS51" s="1307"/>
      <c r="CT51" s="1307"/>
      <c r="CU51" s="1307"/>
      <c r="CV51" s="1307">
        <v>27</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55.8</v>
      </c>
      <c r="CG53" s="1307"/>
      <c r="CH53" s="1307"/>
      <c r="CI53" s="1307"/>
      <c r="CJ53" s="1307"/>
      <c r="CK53" s="1307"/>
      <c r="CL53" s="1307"/>
      <c r="CM53" s="1307"/>
      <c r="CN53" s="1307">
        <v>57.4</v>
      </c>
      <c r="CO53" s="1307"/>
      <c r="CP53" s="1307"/>
      <c r="CQ53" s="1307"/>
      <c r="CR53" s="1307"/>
      <c r="CS53" s="1307"/>
      <c r="CT53" s="1307"/>
      <c r="CU53" s="1307"/>
      <c r="CV53" s="1307">
        <v>58.8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601</v>
      </c>
      <c r="AO55" s="1301"/>
      <c r="AP55" s="1301"/>
      <c r="AQ55" s="1301"/>
      <c r="AR55" s="1301"/>
      <c r="AS55" s="1301"/>
      <c r="AT55" s="1301"/>
      <c r="AU55" s="1301"/>
      <c r="AV55" s="1301"/>
      <c r="AW55" s="1301"/>
      <c r="AX55" s="1301"/>
      <c r="AY55" s="1301"/>
      <c r="AZ55" s="1301"/>
      <c r="BA55" s="1301"/>
      <c r="BB55" s="1305" t="s">
        <v>599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602</v>
      </c>
    </row>
    <row r="64" spans="1:109" x14ac:dyDescent="0.15">
      <c r="B64" s="1276"/>
      <c r="G64" s="1283"/>
      <c r="I64" s="1317"/>
      <c r="J64" s="1317"/>
      <c r="K64" s="1317"/>
      <c r="L64" s="1317"/>
      <c r="M64" s="1317"/>
      <c r="N64" s="1318"/>
      <c r="AM64" s="1283"/>
      <c r="AN64" s="1283" t="s">
        <v>595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556</v>
      </c>
      <c r="BQ72" s="1301"/>
      <c r="BR72" s="1301"/>
      <c r="BS72" s="1301"/>
      <c r="BT72" s="1301"/>
      <c r="BU72" s="1301"/>
      <c r="BV72" s="1301"/>
      <c r="BW72" s="1301"/>
      <c r="BX72" s="1301" t="s">
        <v>557</v>
      </c>
      <c r="BY72" s="1301"/>
      <c r="BZ72" s="1301"/>
      <c r="CA72" s="1301"/>
      <c r="CB72" s="1301"/>
      <c r="CC72" s="1301"/>
      <c r="CD72" s="1301"/>
      <c r="CE72" s="1301"/>
      <c r="CF72" s="1301" t="s">
        <v>558</v>
      </c>
      <c r="CG72" s="1301"/>
      <c r="CH72" s="1301"/>
      <c r="CI72" s="1301"/>
      <c r="CJ72" s="1301"/>
      <c r="CK72" s="1301"/>
      <c r="CL72" s="1301"/>
      <c r="CM72" s="1301"/>
      <c r="CN72" s="1301" t="s">
        <v>559</v>
      </c>
      <c r="CO72" s="1301"/>
      <c r="CP72" s="1301"/>
      <c r="CQ72" s="1301"/>
      <c r="CR72" s="1301"/>
      <c r="CS72" s="1301"/>
      <c r="CT72" s="1301"/>
      <c r="CU72" s="1301"/>
      <c r="CV72" s="1301" t="s">
        <v>560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7">
        <v>37.200000000000003</v>
      </c>
      <c r="BQ73" s="1307"/>
      <c r="BR73" s="1307"/>
      <c r="BS73" s="1307"/>
      <c r="BT73" s="1307"/>
      <c r="BU73" s="1307"/>
      <c r="BV73" s="1307"/>
      <c r="BW73" s="1307"/>
      <c r="BX73" s="1307">
        <v>42</v>
      </c>
      <c r="BY73" s="1307"/>
      <c r="BZ73" s="1307"/>
      <c r="CA73" s="1307"/>
      <c r="CB73" s="1307"/>
      <c r="CC73" s="1307"/>
      <c r="CD73" s="1307"/>
      <c r="CE73" s="1307"/>
      <c r="CF73" s="1307">
        <v>44</v>
      </c>
      <c r="CG73" s="1307"/>
      <c r="CH73" s="1307"/>
      <c r="CI73" s="1307"/>
      <c r="CJ73" s="1307"/>
      <c r="CK73" s="1307"/>
      <c r="CL73" s="1307"/>
      <c r="CM73" s="1307"/>
      <c r="CN73" s="1307">
        <v>30.5</v>
      </c>
      <c r="CO73" s="1307"/>
      <c r="CP73" s="1307"/>
      <c r="CQ73" s="1307"/>
      <c r="CR73" s="1307"/>
      <c r="CS73" s="1307"/>
      <c r="CT73" s="1307"/>
      <c r="CU73" s="1307"/>
      <c r="CV73" s="1307">
        <v>27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604</v>
      </c>
      <c r="BC75" s="1305"/>
      <c r="BD75" s="1305"/>
      <c r="BE75" s="1305"/>
      <c r="BF75" s="1305"/>
      <c r="BG75" s="1305"/>
      <c r="BH75" s="1305"/>
      <c r="BI75" s="1305"/>
      <c r="BJ75" s="1305"/>
      <c r="BK75" s="1305"/>
      <c r="BL75" s="1305"/>
      <c r="BM75" s="1305"/>
      <c r="BN75" s="1305"/>
      <c r="BO75" s="1305"/>
      <c r="BP75" s="1307">
        <v>5.5</v>
      </c>
      <c r="BQ75" s="1307"/>
      <c r="BR75" s="1307"/>
      <c r="BS75" s="1307"/>
      <c r="BT75" s="1307"/>
      <c r="BU75" s="1307"/>
      <c r="BV75" s="1307"/>
      <c r="BW75" s="1307"/>
      <c r="BX75" s="1307">
        <v>4.8</v>
      </c>
      <c r="BY75" s="1307"/>
      <c r="BZ75" s="1307"/>
      <c r="CA75" s="1307"/>
      <c r="CB75" s="1307"/>
      <c r="CC75" s="1307"/>
      <c r="CD75" s="1307"/>
      <c r="CE75" s="1307"/>
      <c r="CF75" s="1307">
        <v>4</v>
      </c>
      <c r="CG75" s="1307"/>
      <c r="CH75" s="1307"/>
      <c r="CI75" s="1307"/>
      <c r="CJ75" s="1307"/>
      <c r="CK75" s="1307"/>
      <c r="CL75" s="1307"/>
      <c r="CM75" s="1307"/>
      <c r="CN75" s="1307">
        <v>3.5</v>
      </c>
      <c r="CO75" s="1307"/>
      <c r="CP75" s="1307"/>
      <c r="CQ75" s="1307"/>
      <c r="CR75" s="1307"/>
      <c r="CS75" s="1307"/>
      <c r="CT75" s="1307"/>
      <c r="CU75" s="1307"/>
      <c r="CV75" s="1307">
        <v>3.5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601</v>
      </c>
      <c r="AO77" s="1301"/>
      <c r="AP77" s="1301"/>
      <c r="AQ77" s="1301"/>
      <c r="AR77" s="1301"/>
      <c r="AS77" s="1301"/>
      <c r="AT77" s="1301"/>
      <c r="AU77" s="1301"/>
      <c r="AV77" s="1301"/>
      <c r="AW77" s="1301"/>
      <c r="AX77" s="1301"/>
      <c r="AY77" s="1301"/>
      <c r="AZ77" s="1301"/>
      <c r="BA77" s="1301"/>
      <c r="BB77" s="1305" t="s">
        <v>599</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41.5</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604</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9.6</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Xf9oAgoQdHtNXI2ukx+l1XTrdbS/rhpk1ZR1mevATIKc6zwmpInH9V0Rh1Adl9wDy3SDTc6xNKCjUbW4BK9xA==" saltValue="skEoaZLnPOqFdpFdIgAW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80" zoomScaleNormal="80" zoomScaleSheetLayoutView="70" workbookViewId="0">
      <selection activeCell="CF75" sqref="CF75:CM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QjqNBCacruCBaFhlpxoVKFYDZ1DuReDWY56gb6vjkFavMyaMSg1MimYjGm7XT9eKZQJHK8dArXwG4L1eVheFw==" saltValue="jIbUafEP9Sg5Gsf8vhgS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CF75" sqref="CF75:CM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T7lr/GUyRMYR+Dhjzdby8mf6tu8tfYoX0MZ2cGY7HqX7mtK+6VXwfIRZ4gjVBnGkhY2gWxdFYDdWOgpIQGgdQ==" saltValue="39nu5u7jEI6JLvaN0Fbx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34856</v>
      </c>
      <c r="E3" s="161"/>
      <c r="F3" s="162">
        <v>106614</v>
      </c>
      <c r="G3" s="163"/>
      <c r="H3" s="164"/>
    </row>
    <row r="4" spans="1:8" x14ac:dyDescent="0.15">
      <c r="A4" s="165"/>
      <c r="B4" s="166"/>
      <c r="C4" s="167"/>
      <c r="D4" s="168">
        <v>18776</v>
      </c>
      <c r="E4" s="169"/>
      <c r="F4" s="170">
        <v>45545</v>
      </c>
      <c r="G4" s="171"/>
      <c r="H4" s="172"/>
    </row>
    <row r="5" spans="1:8" x14ac:dyDescent="0.15">
      <c r="A5" s="153" t="s">
        <v>548</v>
      </c>
      <c r="B5" s="158"/>
      <c r="C5" s="159"/>
      <c r="D5" s="160">
        <v>45014</v>
      </c>
      <c r="E5" s="161"/>
      <c r="F5" s="162">
        <v>63727</v>
      </c>
      <c r="G5" s="163"/>
      <c r="H5" s="164"/>
    </row>
    <row r="6" spans="1:8" x14ac:dyDescent="0.15">
      <c r="A6" s="165"/>
      <c r="B6" s="166"/>
      <c r="C6" s="167"/>
      <c r="D6" s="168">
        <v>26255</v>
      </c>
      <c r="E6" s="169"/>
      <c r="F6" s="170">
        <v>34577</v>
      </c>
      <c r="G6" s="171"/>
      <c r="H6" s="172"/>
    </row>
    <row r="7" spans="1:8" x14ac:dyDescent="0.15">
      <c r="A7" s="153" t="s">
        <v>549</v>
      </c>
      <c r="B7" s="158"/>
      <c r="C7" s="159"/>
      <c r="D7" s="160">
        <v>50762</v>
      </c>
      <c r="E7" s="161"/>
      <c r="F7" s="162">
        <v>65876</v>
      </c>
      <c r="G7" s="163"/>
      <c r="H7" s="164"/>
    </row>
    <row r="8" spans="1:8" x14ac:dyDescent="0.15">
      <c r="A8" s="165"/>
      <c r="B8" s="166"/>
      <c r="C8" s="167"/>
      <c r="D8" s="168">
        <v>38008</v>
      </c>
      <c r="E8" s="169"/>
      <c r="F8" s="170">
        <v>36484</v>
      </c>
      <c r="G8" s="171"/>
      <c r="H8" s="172"/>
    </row>
    <row r="9" spans="1:8" x14ac:dyDescent="0.15">
      <c r="A9" s="153" t="s">
        <v>550</v>
      </c>
      <c r="B9" s="158"/>
      <c r="C9" s="159"/>
      <c r="D9" s="160">
        <v>17629</v>
      </c>
      <c r="E9" s="161"/>
      <c r="F9" s="162">
        <v>68468</v>
      </c>
      <c r="G9" s="163"/>
      <c r="H9" s="164"/>
    </row>
    <row r="10" spans="1:8" x14ac:dyDescent="0.15">
      <c r="A10" s="165"/>
      <c r="B10" s="166"/>
      <c r="C10" s="167"/>
      <c r="D10" s="168">
        <v>11430</v>
      </c>
      <c r="E10" s="169"/>
      <c r="F10" s="170">
        <v>34140</v>
      </c>
      <c r="G10" s="171"/>
      <c r="H10" s="172"/>
    </row>
    <row r="11" spans="1:8" x14ac:dyDescent="0.15">
      <c r="A11" s="153" t="s">
        <v>551</v>
      </c>
      <c r="B11" s="158"/>
      <c r="C11" s="159"/>
      <c r="D11" s="160">
        <v>24102</v>
      </c>
      <c r="E11" s="161"/>
      <c r="F11" s="162">
        <v>69729</v>
      </c>
      <c r="G11" s="163"/>
      <c r="H11" s="164"/>
    </row>
    <row r="12" spans="1:8" x14ac:dyDescent="0.15">
      <c r="A12" s="165"/>
      <c r="B12" s="166"/>
      <c r="C12" s="173"/>
      <c r="D12" s="168">
        <v>18218</v>
      </c>
      <c r="E12" s="169"/>
      <c r="F12" s="170">
        <v>38908</v>
      </c>
      <c r="G12" s="171"/>
      <c r="H12" s="172"/>
    </row>
    <row r="13" spans="1:8" x14ac:dyDescent="0.15">
      <c r="A13" s="153"/>
      <c r="B13" s="158"/>
      <c r="C13" s="174"/>
      <c r="D13" s="175">
        <v>34473</v>
      </c>
      <c r="E13" s="176"/>
      <c r="F13" s="177">
        <v>74883</v>
      </c>
      <c r="G13" s="178"/>
      <c r="H13" s="164"/>
    </row>
    <row r="14" spans="1:8" x14ac:dyDescent="0.15">
      <c r="A14" s="165"/>
      <c r="B14" s="166"/>
      <c r="C14" s="167"/>
      <c r="D14" s="168">
        <v>22537</v>
      </c>
      <c r="E14" s="169"/>
      <c r="F14" s="170">
        <v>37931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7.41</v>
      </c>
      <c r="C19" s="179">
        <f>ROUND(VALUE(SUBSTITUTE(実質収支比率等に係る経年分析!G$48,"▲","-")),2)</f>
        <v>12.57</v>
      </c>
      <c r="D19" s="179">
        <f>ROUND(VALUE(SUBSTITUTE(実質収支比率等に係る経年分析!H$48,"▲","-")),2)</f>
        <v>10.65</v>
      </c>
      <c r="E19" s="179">
        <f>ROUND(VALUE(SUBSTITUTE(実質収支比率等に係る経年分析!I$48,"▲","-")),2)</f>
        <v>7.55</v>
      </c>
      <c r="F19" s="179">
        <f>ROUND(VALUE(SUBSTITUTE(実質収支比率等に係る経年分析!J$48,"▲","-")),2)</f>
        <v>8.06</v>
      </c>
    </row>
    <row r="20" spans="1:11" x14ac:dyDescent="0.15">
      <c r="A20" s="179" t="s">
        <v>55</v>
      </c>
      <c r="B20" s="179">
        <f>ROUND(VALUE(SUBSTITUTE(実質収支比率等に係る経年分析!F$47,"▲","-")),2)</f>
        <v>9.99</v>
      </c>
      <c r="C20" s="179">
        <f>ROUND(VALUE(SUBSTITUTE(実質収支比率等に係る経年分析!G$47,"▲","-")),2)</f>
        <v>10.45</v>
      </c>
      <c r="D20" s="179">
        <f>ROUND(VALUE(SUBSTITUTE(実質収支比率等に係る経年分析!H$47,"▲","-")),2)</f>
        <v>13.63</v>
      </c>
      <c r="E20" s="179">
        <f>ROUND(VALUE(SUBSTITUTE(実質収支比率等に係る経年分析!I$47,"▲","-")),2)</f>
        <v>14.08</v>
      </c>
      <c r="F20" s="179">
        <f>ROUND(VALUE(SUBSTITUTE(実質収支比率等に係る経年分析!J$47,"▲","-")),2)</f>
        <v>13.12</v>
      </c>
    </row>
    <row r="21" spans="1:11" x14ac:dyDescent="0.15">
      <c r="A21" s="179" t="s">
        <v>56</v>
      </c>
      <c r="B21" s="179">
        <f>IF(ISNUMBER(VALUE(SUBSTITUTE(実質収支比率等に係る経年分析!F$49,"▲","-"))),ROUND(VALUE(SUBSTITUTE(実質収支比率等に係る経年分析!F$49,"▲","-")),2),NA())</f>
        <v>-2.9</v>
      </c>
      <c r="C21" s="179">
        <f>IF(ISNUMBER(VALUE(SUBSTITUTE(実質収支比率等に係る経年分析!G$49,"▲","-"))),ROUND(VALUE(SUBSTITUTE(実質収支比率等に係る経年分析!G$49,"▲","-")),2),NA())</f>
        <v>5.85</v>
      </c>
      <c r="D21" s="179">
        <f>IF(ISNUMBER(VALUE(SUBSTITUTE(実質収支比率等に係る経年分析!H$49,"▲","-"))),ROUND(VALUE(SUBSTITUTE(実質収支比率等に係る経年分析!H$49,"▲","-")),2),NA())</f>
        <v>1.65</v>
      </c>
      <c r="E21" s="179">
        <f>IF(ISNUMBER(VALUE(SUBSTITUTE(実質収支比率等に係る経年分析!I$49,"▲","-"))),ROUND(VALUE(SUBSTITUTE(実質収支比率等に係る経年分析!I$49,"▲","-")),2),NA())</f>
        <v>-2.4300000000000002</v>
      </c>
      <c r="F21" s="179">
        <f>IF(ISNUMBER(VALUE(SUBSTITUTE(実質収支比率等に係る経年分析!J$49,"▲","-"))),ROUND(VALUE(SUBSTITUTE(実質収支比率等に係る経年分析!J$49,"▲","-")),2),NA())</f>
        <v>0.26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1.98</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2.77</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3.84</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1424</v>
      </c>
      <c r="E42" s="181"/>
      <c r="F42" s="181"/>
      <c r="G42" s="181">
        <f>'実質公債費比率（分子）の構造'!L$52</f>
        <v>1282</v>
      </c>
      <c r="H42" s="181"/>
      <c r="I42" s="181"/>
      <c r="J42" s="181">
        <f>'実質公債費比率（分子）の構造'!M$52</f>
        <v>1361</v>
      </c>
      <c r="K42" s="181"/>
      <c r="L42" s="181"/>
      <c r="M42" s="181">
        <f>'実質公債費比率（分子）の構造'!N$52</f>
        <v>1425</v>
      </c>
      <c r="N42" s="181"/>
      <c r="O42" s="181"/>
      <c r="P42" s="181">
        <f>'実質公債費比率（分子）の構造'!O$52</f>
        <v>1459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19</v>
      </c>
      <c r="C45" s="181"/>
      <c r="D45" s="181"/>
      <c r="E45" s="181">
        <f>'実質公債費比率（分子）の構造'!L$49</f>
        <v>23</v>
      </c>
      <c r="F45" s="181"/>
      <c r="G45" s="181"/>
      <c r="H45" s="181">
        <f>'実質公債費比率（分子）の構造'!M$49</f>
        <v>34</v>
      </c>
      <c r="I45" s="181"/>
      <c r="J45" s="181"/>
      <c r="K45" s="181">
        <f>'実質公債費比率（分子）の構造'!N$49</f>
        <v>97</v>
      </c>
      <c r="L45" s="181"/>
      <c r="M45" s="181"/>
      <c r="N45" s="181">
        <f>'実質公債費比率（分子）の構造'!O$49</f>
        <v>176</v>
      </c>
      <c r="O45" s="181"/>
      <c r="P45" s="181"/>
    </row>
    <row r="46" spans="1:16" x14ac:dyDescent="0.15">
      <c r="A46" s="181" t="s">
        <v>67</v>
      </c>
      <c r="B46" s="181">
        <f>'実質公債費比率（分子）の構造'!K$48</f>
        <v>489</v>
      </c>
      <c r="C46" s="181"/>
      <c r="D46" s="181"/>
      <c r="E46" s="181">
        <f>'実質公債費比率（分子）の構造'!L$48</f>
        <v>513</v>
      </c>
      <c r="F46" s="181"/>
      <c r="G46" s="181"/>
      <c r="H46" s="181">
        <f>'実質公債費比率（分子）の構造'!M$48</f>
        <v>506</v>
      </c>
      <c r="I46" s="181"/>
      <c r="J46" s="181"/>
      <c r="K46" s="181">
        <f>'実質公債費比率（分子）の構造'!N$48</f>
        <v>504</v>
      </c>
      <c r="L46" s="181"/>
      <c r="M46" s="181"/>
      <c r="N46" s="181">
        <f>'実質公債費比率（分子）の構造'!O$48</f>
        <v>453</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1291</v>
      </c>
      <c r="C49" s="181"/>
      <c r="D49" s="181"/>
      <c r="E49" s="181">
        <f>'実質公債費比率（分子）の構造'!L$45</f>
        <v>1072</v>
      </c>
      <c r="F49" s="181"/>
      <c r="G49" s="181"/>
      <c r="H49" s="181">
        <f>'実質公債費比率（分子）の構造'!M$45</f>
        <v>1069</v>
      </c>
      <c r="I49" s="181"/>
      <c r="J49" s="181"/>
      <c r="K49" s="181">
        <f>'実質公債費比率（分子）の構造'!N$45</f>
        <v>1091</v>
      </c>
      <c r="L49" s="181"/>
      <c r="M49" s="181"/>
      <c r="N49" s="181">
        <f>'実質公債費比率（分子）の構造'!O$45</f>
        <v>1175</v>
      </c>
      <c r="O49" s="181"/>
      <c r="P49" s="181"/>
    </row>
    <row r="50" spans="1:16" x14ac:dyDescent="0.15">
      <c r="A50" s="181" t="s">
        <v>70</v>
      </c>
      <c r="B50" s="181" t="e">
        <f>NA()</f>
        <v>#N/A</v>
      </c>
      <c r="C50" s="181">
        <f>IF(ISNUMBER('実質公債費比率（分子）の構造'!K$53),'実質公債費比率（分子）の構造'!K$53,NA())</f>
        <v>375</v>
      </c>
      <c r="D50" s="181" t="e">
        <f>NA()</f>
        <v>#N/A</v>
      </c>
      <c r="E50" s="181" t="e">
        <f>NA()</f>
        <v>#N/A</v>
      </c>
      <c r="F50" s="181">
        <f>IF(ISNUMBER('実質公債費比率（分子）の構造'!L$53),'実質公債費比率（分子）の構造'!L$53,NA())</f>
        <v>326</v>
      </c>
      <c r="G50" s="181" t="e">
        <f>NA()</f>
        <v>#N/A</v>
      </c>
      <c r="H50" s="181" t="e">
        <f>NA()</f>
        <v>#N/A</v>
      </c>
      <c r="I50" s="181">
        <f>IF(ISNUMBER('実質公債費比率（分子）の構造'!M$53),'実質公債費比率（分子）の構造'!M$53,NA())</f>
        <v>248</v>
      </c>
      <c r="J50" s="181" t="e">
        <f>NA()</f>
        <v>#N/A</v>
      </c>
      <c r="K50" s="181" t="e">
        <f>NA()</f>
        <v>#N/A</v>
      </c>
      <c r="L50" s="181">
        <f>IF(ISNUMBER('実質公債費比率（分子）の構造'!N$53),'実質公債費比率（分子）の構造'!N$53,NA())</f>
        <v>267</v>
      </c>
      <c r="M50" s="181" t="e">
        <f>NA()</f>
        <v>#N/A</v>
      </c>
      <c r="N50" s="181" t="e">
        <f>NA()</f>
        <v>#N/A</v>
      </c>
      <c r="O50" s="181">
        <f>IF(ISNUMBER('実質公債費比率（分子）の構造'!O$53),'実質公債費比率（分子）の構造'!O$53,NA())</f>
        <v>345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12947</v>
      </c>
      <c r="E56" s="180"/>
      <c r="F56" s="180"/>
      <c r="G56" s="180">
        <f>'将来負担比率（分子）の構造'!J$52</f>
        <v>12994</v>
      </c>
      <c r="H56" s="180"/>
      <c r="I56" s="180"/>
      <c r="J56" s="180">
        <f>'将来負担比率（分子）の構造'!K$52</f>
        <v>12869</v>
      </c>
      <c r="K56" s="180"/>
      <c r="L56" s="180"/>
      <c r="M56" s="180">
        <f>'将来負担比率（分子）の構造'!L$52</f>
        <v>12801</v>
      </c>
      <c r="N56" s="180"/>
      <c r="O56" s="180"/>
      <c r="P56" s="180">
        <f>'将来負担比率（分子）の構造'!M$52</f>
        <v>12836</v>
      </c>
    </row>
    <row r="57" spans="1:16" x14ac:dyDescent="0.15">
      <c r="A57" s="180" t="s">
        <v>42</v>
      </c>
      <c r="B57" s="180"/>
      <c r="C57" s="180"/>
      <c r="D57" s="180">
        <f>'将来負担比率（分子）の構造'!I$51</f>
        <v>4420</v>
      </c>
      <c r="E57" s="180"/>
      <c r="F57" s="180"/>
      <c r="G57" s="180">
        <f>'将来負担比率（分子）の構造'!J$51</f>
        <v>4258</v>
      </c>
      <c r="H57" s="180"/>
      <c r="I57" s="180"/>
      <c r="J57" s="180">
        <f>'将来負担比率（分子）の構造'!K$51</f>
        <v>4408</v>
      </c>
      <c r="K57" s="180"/>
      <c r="L57" s="180"/>
      <c r="M57" s="180">
        <f>'将来負担比率（分子）の構造'!L$51</f>
        <v>4365</v>
      </c>
      <c r="N57" s="180"/>
      <c r="O57" s="180"/>
      <c r="P57" s="180">
        <f>'将来負担比率（分子）の構造'!M$51</f>
        <v>4632</v>
      </c>
    </row>
    <row r="58" spans="1:16" x14ac:dyDescent="0.15">
      <c r="A58" s="180" t="s">
        <v>41</v>
      </c>
      <c r="B58" s="180"/>
      <c r="C58" s="180"/>
      <c r="D58" s="180">
        <f>'将来負担比率（分子）の構造'!I$50</f>
        <v>2763</v>
      </c>
      <c r="E58" s="180"/>
      <c r="F58" s="180"/>
      <c r="G58" s="180">
        <f>'将来負担比率（分子）の構造'!J$50</f>
        <v>2650</v>
      </c>
      <c r="H58" s="180"/>
      <c r="I58" s="180"/>
      <c r="J58" s="180">
        <f>'将来負担比率（分子）の構造'!K$50</f>
        <v>2905</v>
      </c>
      <c r="K58" s="180"/>
      <c r="L58" s="180"/>
      <c r="M58" s="180">
        <f>'将来負担比率（分子）の構造'!L$50</f>
        <v>3734</v>
      </c>
      <c r="N58" s="180"/>
      <c r="O58" s="180"/>
      <c r="P58" s="180">
        <f>'将来負担比率（分子）の構造'!M$50</f>
        <v>3392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3369</v>
      </c>
      <c r="C62" s="180"/>
      <c r="D62" s="180"/>
      <c r="E62" s="180">
        <f>'将来負担比率（分子）の構造'!J$45</f>
        <v>3402</v>
      </c>
      <c r="F62" s="180"/>
      <c r="G62" s="180"/>
      <c r="H62" s="180">
        <f>'将来負担比率（分子）の構造'!K$45</f>
        <v>3352</v>
      </c>
      <c r="I62" s="180"/>
      <c r="J62" s="180"/>
      <c r="K62" s="180">
        <f>'将来負担比率（分子）の構造'!L$45</f>
        <v>3356</v>
      </c>
      <c r="L62" s="180"/>
      <c r="M62" s="180"/>
      <c r="N62" s="180">
        <f>'将来負担比率（分子）の構造'!M$45</f>
        <v>3268</v>
      </c>
      <c r="O62" s="180"/>
      <c r="P62" s="180"/>
    </row>
    <row r="63" spans="1:16" x14ac:dyDescent="0.15">
      <c r="A63" s="180" t="s">
        <v>34</v>
      </c>
      <c r="B63" s="180">
        <f>'将来負担比率（分子）の構造'!I$44</f>
        <v>2026</v>
      </c>
      <c r="C63" s="180"/>
      <c r="D63" s="180"/>
      <c r="E63" s="180">
        <f>'将来負担比率（分子）の構造'!J$44</f>
        <v>2015</v>
      </c>
      <c r="F63" s="180"/>
      <c r="G63" s="180"/>
      <c r="H63" s="180">
        <f>'将来負担比率（分子）の構造'!K$44</f>
        <v>2022</v>
      </c>
      <c r="I63" s="180"/>
      <c r="J63" s="180"/>
      <c r="K63" s="180">
        <f>'将来負担比率（分子）の構造'!L$44</f>
        <v>2066</v>
      </c>
      <c r="L63" s="180"/>
      <c r="M63" s="180"/>
      <c r="N63" s="180">
        <f>'将来負担比率（分子）の構造'!M$44</f>
        <v>1992</v>
      </c>
      <c r="O63" s="180"/>
      <c r="P63" s="180"/>
    </row>
    <row r="64" spans="1:16" x14ac:dyDescent="0.15">
      <c r="A64" s="180" t="s">
        <v>33</v>
      </c>
      <c r="B64" s="180">
        <f>'将来負担比率（分子）の構造'!I$43</f>
        <v>6393</v>
      </c>
      <c r="C64" s="180"/>
      <c r="D64" s="180"/>
      <c r="E64" s="180">
        <f>'将来負担比率（分子）の構造'!J$43</f>
        <v>6391</v>
      </c>
      <c r="F64" s="180"/>
      <c r="G64" s="180"/>
      <c r="H64" s="180">
        <f>'将来負担比率（分子）の構造'!K$43</f>
        <v>6276</v>
      </c>
      <c r="I64" s="180"/>
      <c r="J64" s="180"/>
      <c r="K64" s="180">
        <f>'将来負担比率（分子）の構造'!L$43</f>
        <v>6137</v>
      </c>
      <c r="L64" s="180"/>
      <c r="M64" s="180"/>
      <c r="N64" s="180">
        <f>'将来負担比率（分子）の構造'!M$43</f>
        <v>6193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11196</v>
      </c>
      <c r="C66" s="180"/>
      <c r="D66" s="180"/>
      <c r="E66" s="180">
        <f>'将来負担比率（分子）の構造'!J$41</f>
        <v>11411</v>
      </c>
      <c r="F66" s="180"/>
      <c r="G66" s="180"/>
      <c r="H66" s="180">
        <f>'将来負担比率（分子）の構造'!K$41</f>
        <v>12069</v>
      </c>
      <c r="I66" s="180"/>
      <c r="J66" s="180"/>
      <c r="K66" s="180">
        <f>'将来負担比率（分子）の構造'!L$41</f>
        <v>11801</v>
      </c>
      <c r="L66" s="180"/>
      <c r="M66" s="180"/>
      <c r="N66" s="180">
        <f>'将来負担比率（分子）の構造'!M$41</f>
        <v>11660</v>
      </c>
      <c r="O66" s="180"/>
      <c r="P66" s="180"/>
    </row>
    <row r="67" spans="1:16" x14ac:dyDescent="0.15">
      <c r="A67" s="180" t="s">
        <v>74</v>
      </c>
      <c r="B67" s="180" t="e">
        <f>NA()</f>
        <v>#N/A</v>
      </c>
      <c r="C67" s="180">
        <f>IF(ISNUMBER('将来負担比率（分子）の構造'!I$53), IF('将来負担比率（分子）の構造'!I$53 &lt; 0, 0, '将来負担比率（分子）の構造'!I$53), NA())</f>
        <v>2854</v>
      </c>
      <c r="D67" s="180" t="e">
        <f>NA()</f>
        <v>#N/A</v>
      </c>
      <c r="E67" s="180" t="e">
        <f>NA()</f>
        <v>#N/A</v>
      </c>
      <c r="F67" s="180">
        <f>IF(ISNUMBER('将来負担比率（分子）の構造'!J$53), IF('将来負担比率（分子）の構造'!J$53 &lt; 0, 0, '将来負担比率（分子）の構造'!J$53), NA())</f>
        <v>3318</v>
      </c>
      <c r="G67" s="180" t="e">
        <f>NA()</f>
        <v>#N/A</v>
      </c>
      <c r="H67" s="180" t="e">
        <f>NA()</f>
        <v>#N/A</v>
      </c>
      <c r="I67" s="180">
        <f>IF(ISNUMBER('将来負担比率（分子）の構造'!K$53), IF('将来負担比率（分子）の構造'!K$53 &lt; 0, 0, '将来負担比率（分子）の構造'!K$53), NA())</f>
        <v>3539</v>
      </c>
      <c r="J67" s="180" t="e">
        <f>NA()</f>
        <v>#N/A</v>
      </c>
      <c r="K67" s="180" t="e">
        <f>NA()</f>
        <v>#N/A</v>
      </c>
      <c r="L67" s="180">
        <f>IF(ISNUMBER('将来負担比率（分子）の構造'!L$53), IF('将来負担比率（分子）の構造'!L$53 &lt; 0, 0, '将来負担比率（分子）の構造'!L$53), NA())</f>
        <v>2460</v>
      </c>
      <c r="M67" s="180" t="e">
        <f>NA()</f>
        <v>#N/A</v>
      </c>
      <c r="N67" s="180" t="e">
        <f>NA()</f>
        <v>#N/A</v>
      </c>
      <c r="O67" s="180">
        <f>IF(ISNUMBER('将来負担比率（分子）の構造'!M$53), IF('将来負担比率（分子）の構造'!M$53 &lt; 0, 0, '将来負担比率（分子）の構造'!M$53), NA())</f>
        <v>2252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1228</v>
      </c>
      <c r="C72" s="184">
        <f>基金残高に係る経年分析!G55</f>
        <v>1280</v>
      </c>
      <c r="D72" s="184">
        <f>基金残高に係る経年分析!H55</f>
        <v>1233</v>
      </c>
    </row>
    <row r="73" spans="1:16" x14ac:dyDescent="0.15">
      <c r="A73" s="183" t="s">
        <v>77</v>
      </c>
      <c r="B73" s="184">
        <f>基金残高に係る経年分析!F56</f>
        <v>582</v>
      </c>
      <c r="C73" s="184">
        <f>基金残高に係る経年分析!G56</f>
        <v>983</v>
      </c>
      <c r="D73" s="184">
        <f>基金残高に係る経年分析!H56</f>
        <v>784</v>
      </c>
    </row>
    <row r="74" spans="1:16" x14ac:dyDescent="0.15">
      <c r="A74" s="183" t="s">
        <v>78</v>
      </c>
      <c r="B74" s="184">
        <f>基金残高に係る経年分析!F57</f>
        <v>577</v>
      </c>
      <c r="C74" s="184">
        <f>基金残高に係る経年分析!G57</f>
        <v>900</v>
      </c>
      <c r="D74" s="184">
        <f>基金残高に係る経年分析!H57</f>
        <v>770</v>
      </c>
    </row>
  </sheetData>
  <sheetProtection algorithmName="SHA-512" hashValue="RJnkJKf6kMaEgjF62J0C5wzOWaZ9gD2XlHmsVqsT/vN9mqBiqDUVbEGTrBIviDaEfwKRmTsSCL3uwlK9FGG9fg==" saltValue="l38B1Ox5JTVstqoCh2V5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6881403</v>
      </c>
      <c r="S5" s="631"/>
      <c r="T5" s="631"/>
      <c r="U5" s="631"/>
      <c r="V5" s="631"/>
      <c r="W5" s="631"/>
      <c r="X5" s="631"/>
      <c r="Y5" s="632"/>
      <c r="Z5" s="633">
        <v>43.5</v>
      </c>
      <c r="AA5" s="633"/>
      <c r="AB5" s="633"/>
      <c r="AC5" s="633"/>
      <c r="AD5" s="634">
        <v>6366869</v>
      </c>
      <c r="AE5" s="634"/>
      <c r="AF5" s="634"/>
      <c r="AG5" s="634"/>
      <c r="AH5" s="634"/>
      <c r="AI5" s="634"/>
      <c r="AJ5" s="634"/>
      <c r="AK5" s="634"/>
      <c r="AL5" s="635">
        <v>72.2</v>
      </c>
      <c r="AM5" s="636"/>
      <c r="AN5" s="636"/>
      <c r="AO5" s="637"/>
      <c r="AP5" s="627" t="s">
        <v>225</v>
      </c>
      <c r="AQ5" s="628"/>
      <c r="AR5" s="628"/>
      <c r="AS5" s="628"/>
      <c r="AT5" s="628"/>
      <c r="AU5" s="628"/>
      <c r="AV5" s="628"/>
      <c r="AW5" s="628"/>
      <c r="AX5" s="628"/>
      <c r="AY5" s="628"/>
      <c r="AZ5" s="628"/>
      <c r="BA5" s="628"/>
      <c r="BB5" s="628"/>
      <c r="BC5" s="628"/>
      <c r="BD5" s="628"/>
      <c r="BE5" s="628"/>
      <c r="BF5" s="629"/>
      <c r="BG5" s="641">
        <v>6366869</v>
      </c>
      <c r="BH5" s="642"/>
      <c r="BI5" s="642"/>
      <c r="BJ5" s="642"/>
      <c r="BK5" s="642"/>
      <c r="BL5" s="642"/>
      <c r="BM5" s="642"/>
      <c r="BN5" s="643"/>
      <c r="BO5" s="644">
        <v>92.5</v>
      </c>
      <c r="BP5" s="644"/>
      <c r="BQ5" s="644"/>
      <c r="BR5" s="644"/>
      <c r="BS5" s="645">
        <v>36175</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117535</v>
      </c>
      <c r="S6" s="642"/>
      <c r="T6" s="642"/>
      <c r="U6" s="642"/>
      <c r="V6" s="642"/>
      <c r="W6" s="642"/>
      <c r="X6" s="642"/>
      <c r="Y6" s="643"/>
      <c r="Z6" s="644">
        <v>0.7</v>
      </c>
      <c r="AA6" s="644"/>
      <c r="AB6" s="644"/>
      <c r="AC6" s="644"/>
      <c r="AD6" s="645">
        <v>117535</v>
      </c>
      <c r="AE6" s="645"/>
      <c r="AF6" s="645"/>
      <c r="AG6" s="645"/>
      <c r="AH6" s="645"/>
      <c r="AI6" s="645"/>
      <c r="AJ6" s="645"/>
      <c r="AK6" s="645"/>
      <c r="AL6" s="646">
        <v>1.3</v>
      </c>
      <c r="AM6" s="647"/>
      <c r="AN6" s="647"/>
      <c r="AO6" s="648"/>
      <c r="AP6" s="638" t="s">
        <v>230</v>
      </c>
      <c r="AQ6" s="639"/>
      <c r="AR6" s="639"/>
      <c r="AS6" s="639"/>
      <c r="AT6" s="639"/>
      <c r="AU6" s="639"/>
      <c r="AV6" s="639"/>
      <c r="AW6" s="639"/>
      <c r="AX6" s="639"/>
      <c r="AY6" s="639"/>
      <c r="AZ6" s="639"/>
      <c r="BA6" s="639"/>
      <c r="BB6" s="639"/>
      <c r="BC6" s="639"/>
      <c r="BD6" s="639"/>
      <c r="BE6" s="639"/>
      <c r="BF6" s="640"/>
      <c r="BG6" s="641">
        <v>6366869</v>
      </c>
      <c r="BH6" s="642"/>
      <c r="BI6" s="642"/>
      <c r="BJ6" s="642"/>
      <c r="BK6" s="642"/>
      <c r="BL6" s="642"/>
      <c r="BM6" s="642"/>
      <c r="BN6" s="643"/>
      <c r="BO6" s="644">
        <v>92.5</v>
      </c>
      <c r="BP6" s="644"/>
      <c r="BQ6" s="644"/>
      <c r="BR6" s="644"/>
      <c r="BS6" s="645">
        <v>36175</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187363</v>
      </c>
      <c r="CS6" s="642"/>
      <c r="CT6" s="642"/>
      <c r="CU6" s="642"/>
      <c r="CV6" s="642"/>
      <c r="CW6" s="642"/>
      <c r="CX6" s="642"/>
      <c r="CY6" s="643"/>
      <c r="CZ6" s="635">
        <v>1.3</v>
      </c>
      <c r="DA6" s="636"/>
      <c r="DB6" s="636"/>
      <c r="DC6" s="655"/>
      <c r="DD6" s="650" t="s">
        <v>232</v>
      </c>
      <c r="DE6" s="642"/>
      <c r="DF6" s="642"/>
      <c r="DG6" s="642"/>
      <c r="DH6" s="642"/>
      <c r="DI6" s="642"/>
      <c r="DJ6" s="642"/>
      <c r="DK6" s="642"/>
      <c r="DL6" s="642"/>
      <c r="DM6" s="642"/>
      <c r="DN6" s="642"/>
      <c r="DO6" s="642"/>
      <c r="DP6" s="643"/>
      <c r="DQ6" s="650">
        <v>187272</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14678</v>
      </c>
      <c r="S7" s="642"/>
      <c r="T7" s="642"/>
      <c r="U7" s="642"/>
      <c r="V7" s="642"/>
      <c r="W7" s="642"/>
      <c r="X7" s="642"/>
      <c r="Y7" s="643"/>
      <c r="Z7" s="644">
        <v>0.1</v>
      </c>
      <c r="AA7" s="644"/>
      <c r="AB7" s="644"/>
      <c r="AC7" s="644"/>
      <c r="AD7" s="645">
        <v>14678</v>
      </c>
      <c r="AE7" s="645"/>
      <c r="AF7" s="645"/>
      <c r="AG7" s="645"/>
      <c r="AH7" s="645"/>
      <c r="AI7" s="645"/>
      <c r="AJ7" s="645"/>
      <c r="AK7" s="645"/>
      <c r="AL7" s="646">
        <v>0.2</v>
      </c>
      <c r="AM7" s="647"/>
      <c r="AN7" s="647"/>
      <c r="AO7" s="648"/>
      <c r="AP7" s="638" t="s">
        <v>234</v>
      </c>
      <c r="AQ7" s="639"/>
      <c r="AR7" s="639"/>
      <c r="AS7" s="639"/>
      <c r="AT7" s="639"/>
      <c r="AU7" s="639"/>
      <c r="AV7" s="639"/>
      <c r="AW7" s="639"/>
      <c r="AX7" s="639"/>
      <c r="AY7" s="639"/>
      <c r="AZ7" s="639"/>
      <c r="BA7" s="639"/>
      <c r="BB7" s="639"/>
      <c r="BC7" s="639"/>
      <c r="BD7" s="639"/>
      <c r="BE7" s="639"/>
      <c r="BF7" s="640"/>
      <c r="BG7" s="641">
        <v>3250407</v>
      </c>
      <c r="BH7" s="642"/>
      <c r="BI7" s="642"/>
      <c r="BJ7" s="642"/>
      <c r="BK7" s="642"/>
      <c r="BL7" s="642"/>
      <c r="BM7" s="642"/>
      <c r="BN7" s="643"/>
      <c r="BO7" s="644">
        <v>47.2</v>
      </c>
      <c r="BP7" s="644"/>
      <c r="BQ7" s="644"/>
      <c r="BR7" s="644"/>
      <c r="BS7" s="645">
        <v>36175</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1886022</v>
      </c>
      <c r="CS7" s="642"/>
      <c r="CT7" s="642"/>
      <c r="CU7" s="642"/>
      <c r="CV7" s="642"/>
      <c r="CW7" s="642"/>
      <c r="CX7" s="642"/>
      <c r="CY7" s="643"/>
      <c r="CZ7" s="644">
        <v>12.8</v>
      </c>
      <c r="DA7" s="644"/>
      <c r="DB7" s="644"/>
      <c r="DC7" s="644"/>
      <c r="DD7" s="650">
        <v>20457</v>
      </c>
      <c r="DE7" s="642"/>
      <c r="DF7" s="642"/>
      <c r="DG7" s="642"/>
      <c r="DH7" s="642"/>
      <c r="DI7" s="642"/>
      <c r="DJ7" s="642"/>
      <c r="DK7" s="642"/>
      <c r="DL7" s="642"/>
      <c r="DM7" s="642"/>
      <c r="DN7" s="642"/>
      <c r="DO7" s="642"/>
      <c r="DP7" s="643"/>
      <c r="DQ7" s="650">
        <v>1705138</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41832</v>
      </c>
      <c r="S8" s="642"/>
      <c r="T8" s="642"/>
      <c r="U8" s="642"/>
      <c r="V8" s="642"/>
      <c r="W8" s="642"/>
      <c r="X8" s="642"/>
      <c r="Y8" s="643"/>
      <c r="Z8" s="644">
        <v>0.3</v>
      </c>
      <c r="AA8" s="644"/>
      <c r="AB8" s="644"/>
      <c r="AC8" s="644"/>
      <c r="AD8" s="645">
        <v>41832</v>
      </c>
      <c r="AE8" s="645"/>
      <c r="AF8" s="645"/>
      <c r="AG8" s="645"/>
      <c r="AH8" s="645"/>
      <c r="AI8" s="645"/>
      <c r="AJ8" s="645"/>
      <c r="AK8" s="645"/>
      <c r="AL8" s="646">
        <v>0.5</v>
      </c>
      <c r="AM8" s="647"/>
      <c r="AN8" s="647"/>
      <c r="AO8" s="648"/>
      <c r="AP8" s="638" t="s">
        <v>237</v>
      </c>
      <c r="AQ8" s="639"/>
      <c r="AR8" s="639"/>
      <c r="AS8" s="639"/>
      <c r="AT8" s="639"/>
      <c r="AU8" s="639"/>
      <c r="AV8" s="639"/>
      <c r="AW8" s="639"/>
      <c r="AX8" s="639"/>
      <c r="AY8" s="639"/>
      <c r="AZ8" s="639"/>
      <c r="BA8" s="639"/>
      <c r="BB8" s="639"/>
      <c r="BC8" s="639"/>
      <c r="BD8" s="639"/>
      <c r="BE8" s="639"/>
      <c r="BF8" s="640"/>
      <c r="BG8" s="641">
        <v>88032</v>
      </c>
      <c r="BH8" s="642"/>
      <c r="BI8" s="642"/>
      <c r="BJ8" s="642"/>
      <c r="BK8" s="642"/>
      <c r="BL8" s="642"/>
      <c r="BM8" s="642"/>
      <c r="BN8" s="643"/>
      <c r="BO8" s="644">
        <v>1.3</v>
      </c>
      <c r="BP8" s="644"/>
      <c r="BQ8" s="644"/>
      <c r="BR8" s="644"/>
      <c r="BS8" s="650" t="s">
        <v>176</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5927936</v>
      </c>
      <c r="CS8" s="642"/>
      <c r="CT8" s="642"/>
      <c r="CU8" s="642"/>
      <c r="CV8" s="642"/>
      <c r="CW8" s="642"/>
      <c r="CX8" s="642"/>
      <c r="CY8" s="643"/>
      <c r="CZ8" s="644">
        <v>40.1</v>
      </c>
      <c r="DA8" s="644"/>
      <c r="DB8" s="644"/>
      <c r="DC8" s="644"/>
      <c r="DD8" s="650">
        <v>19976</v>
      </c>
      <c r="DE8" s="642"/>
      <c r="DF8" s="642"/>
      <c r="DG8" s="642"/>
      <c r="DH8" s="642"/>
      <c r="DI8" s="642"/>
      <c r="DJ8" s="642"/>
      <c r="DK8" s="642"/>
      <c r="DL8" s="642"/>
      <c r="DM8" s="642"/>
      <c r="DN8" s="642"/>
      <c r="DO8" s="642"/>
      <c r="DP8" s="643"/>
      <c r="DQ8" s="650">
        <v>3244854</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31759</v>
      </c>
      <c r="S9" s="642"/>
      <c r="T9" s="642"/>
      <c r="U9" s="642"/>
      <c r="V9" s="642"/>
      <c r="W9" s="642"/>
      <c r="X9" s="642"/>
      <c r="Y9" s="643"/>
      <c r="Z9" s="644">
        <v>0.2</v>
      </c>
      <c r="AA9" s="644"/>
      <c r="AB9" s="644"/>
      <c r="AC9" s="644"/>
      <c r="AD9" s="645">
        <v>31759</v>
      </c>
      <c r="AE9" s="645"/>
      <c r="AF9" s="645"/>
      <c r="AG9" s="645"/>
      <c r="AH9" s="645"/>
      <c r="AI9" s="645"/>
      <c r="AJ9" s="645"/>
      <c r="AK9" s="645"/>
      <c r="AL9" s="646">
        <v>0.4</v>
      </c>
      <c r="AM9" s="647"/>
      <c r="AN9" s="647"/>
      <c r="AO9" s="648"/>
      <c r="AP9" s="638" t="s">
        <v>240</v>
      </c>
      <c r="AQ9" s="639"/>
      <c r="AR9" s="639"/>
      <c r="AS9" s="639"/>
      <c r="AT9" s="639"/>
      <c r="AU9" s="639"/>
      <c r="AV9" s="639"/>
      <c r="AW9" s="639"/>
      <c r="AX9" s="639"/>
      <c r="AY9" s="639"/>
      <c r="AZ9" s="639"/>
      <c r="BA9" s="639"/>
      <c r="BB9" s="639"/>
      <c r="BC9" s="639"/>
      <c r="BD9" s="639"/>
      <c r="BE9" s="639"/>
      <c r="BF9" s="640"/>
      <c r="BG9" s="641">
        <v>2838869</v>
      </c>
      <c r="BH9" s="642"/>
      <c r="BI9" s="642"/>
      <c r="BJ9" s="642"/>
      <c r="BK9" s="642"/>
      <c r="BL9" s="642"/>
      <c r="BM9" s="642"/>
      <c r="BN9" s="643"/>
      <c r="BO9" s="644">
        <v>41.3</v>
      </c>
      <c r="BP9" s="644"/>
      <c r="BQ9" s="644"/>
      <c r="BR9" s="644"/>
      <c r="BS9" s="650" t="s">
        <v>176</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1284313</v>
      </c>
      <c r="CS9" s="642"/>
      <c r="CT9" s="642"/>
      <c r="CU9" s="642"/>
      <c r="CV9" s="642"/>
      <c r="CW9" s="642"/>
      <c r="CX9" s="642"/>
      <c r="CY9" s="643"/>
      <c r="CZ9" s="644">
        <v>8.6999999999999993</v>
      </c>
      <c r="DA9" s="644"/>
      <c r="DB9" s="644"/>
      <c r="DC9" s="644"/>
      <c r="DD9" s="650">
        <v>8194</v>
      </c>
      <c r="DE9" s="642"/>
      <c r="DF9" s="642"/>
      <c r="DG9" s="642"/>
      <c r="DH9" s="642"/>
      <c r="DI9" s="642"/>
      <c r="DJ9" s="642"/>
      <c r="DK9" s="642"/>
      <c r="DL9" s="642"/>
      <c r="DM9" s="642"/>
      <c r="DN9" s="642"/>
      <c r="DO9" s="642"/>
      <c r="DP9" s="643"/>
      <c r="DQ9" s="650">
        <v>1228051</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176</v>
      </c>
      <c r="S10" s="642"/>
      <c r="T10" s="642"/>
      <c r="U10" s="642"/>
      <c r="V10" s="642"/>
      <c r="W10" s="642"/>
      <c r="X10" s="642"/>
      <c r="Y10" s="643"/>
      <c r="Z10" s="644" t="s">
        <v>176</v>
      </c>
      <c r="AA10" s="644"/>
      <c r="AB10" s="644"/>
      <c r="AC10" s="644"/>
      <c r="AD10" s="645" t="s">
        <v>176</v>
      </c>
      <c r="AE10" s="645"/>
      <c r="AF10" s="645"/>
      <c r="AG10" s="645"/>
      <c r="AH10" s="645"/>
      <c r="AI10" s="645"/>
      <c r="AJ10" s="645"/>
      <c r="AK10" s="645"/>
      <c r="AL10" s="646" t="s">
        <v>232</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114631</v>
      </c>
      <c r="BH10" s="642"/>
      <c r="BI10" s="642"/>
      <c r="BJ10" s="642"/>
      <c r="BK10" s="642"/>
      <c r="BL10" s="642"/>
      <c r="BM10" s="642"/>
      <c r="BN10" s="643"/>
      <c r="BO10" s="644">
        <v>1.7</v>
      </c>
      <c r="BP10" s="644"/>
      <c r="BQ10" s="644"/>
      <c r="BR10" s="644"/>
      <c r="BS10" s="650" t="s">
        <v>176</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6909</v>
      </c>
      <c r="CS10" s="642"/>
      <c r="CT10" s="642"/>
      <c r="CU10" s="642"/>
      <c r="CV10" s="642"/>
      <c r="CW10" s="642"/>
      <c r="CX10" s="642"/>
      <c r="CY10" s="643"/>
      <c r="CZ10" s="644">
        <v>0</v>
      </c>
      <c r="DA10" s="644"/>
      <c r="DB10" s="644"/>
      <c r="DC10" s="644"/>
      <c r="DD10" s="650" t="s">
        <v>176</v>
      </c>
      <c r="DE10" s="642"/>
      <c r="DF10" s="642"/>
      <c r="DG10" s="642"/>
      <c r="DH10" s="642"/>
      <c r="DI10" s="642"/>
      <c r="DJ10" s="642"/>
      <c r="DK10" s="642"/>
      <c r="DL10" s="642"/>
      <c r="DM10" s="642"/>
      <c r="DN10" s="642"/>
      <c r="DO10" s="642"/>
      <c r="DP10" s="643"/>
      <c r="DQ10" s="650">
        <v>409</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176</v>
      </c>
      <c r="S11" s="642"/>
      <c r="T11" s="642"/>
      <c r="U11" s="642"/>
      <c r="V11" s="642"/>
      <c r="W11" s="642"/>
      <c r="X11" s="642"/>
      <c r="Y11" s="643"/>
      <c r="Z11" s="644" t="s">
        <v>176</v>
      </c>
      <c r="AA11" s="644"/>
      <c r="AB11" s="644"/>
      <c r="AC11" s="644"/>
      <c r="AD11" s="645" t="s">
        <v>176</v>
      </c>
      <c r="AE11" s="645"/>
      <c r="AF11" s="645"/>
      <c r="AG11" s="645"/>
      <c r="AH11" s="645"/>
      <c r="AI11" s="645"/>
      <c r="AJ11" s="645"/>
      <c r="AK11" s="645"/>
      <c r="AL11" s="646" t="s">
        <v>232</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208875</v>
      </c>
      <c r="BH11" s="642"/>
      <c r="BI11" s="642"/>
      <c r="BJ11" s="642"/>
      <c r="BK11" s="642"/>
      <c r="BL11" s="642"/>
      <c r="BM11" s="642"/>
      <c r="BN11" s="643"/>
      <c r="BO11" s="644">
        <v>3</v>
      </c>
      <c r="BP11" s="644"/>
      <c r="BQ11" s="644"/>
      <c r="BR11" s="644"/>
      <c r="BS11" s="650">
        <v>36175</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135126</v>
      </c>
      <c r="CS11" s="642"/>
      <c r="CT11" s="642"/>
      <c r="CU11" s="642"/>
      <c r="CV11" s="642"/>
      <c r="CW11" s="642"/>
      <c r="CX11" s="642"/>
      <c r="CY11" s="643"/>
      <c r="CZ11" s="644">
        <v>0.9</v>
      </c>
      <c r="DA11" s="644"/>
      <c r="DB11" s="644"/>
      <c r="DC11" s="644"/>
      <c r="DD11" s="650">
        <v>47641</v>
      </c>
      <c r="DE11" s="642"/>
      <c r="DF11" s="642"/>
      <c r="DG11" s="642"/>
      <c r="DH11" s="642"/>
      <c r="DI11" s="642"/>
      <c r="DJ11" s="642"/>
      <c r="DK11" s="642"/>
      <c r="DL11" s="642"/>
      <c r="DM11" s="642"/>
      <c r="DN11" s="642"/>
      <c r="DO11" s="642"/>
      <c r="DP11" s="643"/>
      <c r="DQ11" s="650">
        <v>103822</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839854</v>
      </c>
      <c r="S12" s="642"/>
      <c r="T12" s="642"/>
      <c r="U12" s="642"/>
      <c r="V12" s="642"/>
      <c r="W12" s="642"/>
      <c r="X12" s="642"/>
      <c r="Y12" s="643"/>
      <c r="Z12" s="644">
        <v>5.3</v>
      </c>
      <c r="AA12" s="644"/>
      <c r="AB12" s="644"/>
      <c r="AC12" s="644"/>
      <c r="AD12" s="645">
        <v>839854</v>
      </c>
      <c r="AE12" s="645"/>
      <c r="AF12" s="645"/>
      <c r="AG12" s="645"/>
      <c r="AH12" s="645"/>
      <c r="AI12" s="645"/>
      <c r="AJ12" s="645"/>
      <c r="AK12" s="645"/>
      <c r="AL12" s="646">
        <v>9.5</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2761733</v>
      </c>
      <c r="BH12" s="642"/>
      <c r="BI12" s="642"/>
      <c r="BJ12" s="642"/>
      <c r="BK12" s="642"/>
      <c r="BL12" s="642"/>
      <c r="BM12" s="642"/>
      <c r="BN12" s="643"/>
      <c r="BO12" s="644">
        <v>40.1</v>
      </c>
      <c r="BP12" s="644"/>
      <c r="BQ12" s="644"/>
      <c r="BR12" s="644"/>
      <c r="BS12" s="650" t="s">
        <v>176</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333822</v>
      </c>
      <c r="CS12" s="642"/>
      <c r="CT12" s="642"/>
      <c r="CU12" s="642"/>
      <c r="CV12" s="642"/>
      <c r="CW12" s="642"/>
      <c r="CX12" s="642"/>
      <c r="CY12" s="643"/>
      <c r="CZ12" s="644">
        <v>2.2999999999999998</v>
      </c>
      <c r="DA12" s="644"/>
      <c r="DB12" s="644"/>
      <c r="DC12" s="644"/>
      <c r="DD12" s="650">
        <v>8083</v>
      </c>
      <c r="DE12" s="642"/>
      <c r="DF12" s="642"/>
      <c r="DG12" s="642"/>
      <c r="DH12" s="642"/>
      <c r="DI12" s="642"/>
      <c r="DJ12" s="642"/>
      <c r="DK12" s="642"/>
      <c r="DL12" s="642"/>
      <c r="DM12" s="642"/>
      <c r="DN12" s="642"/>
      <c r="DO12" s="642"/>
      <c r="DP12" s="643"/>
      <c r="DQ12" s="650">
        <v>173428</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176</v>
      </c>
      <c r="S13" s="642"/>
      <c r="T13" s="642"/>
      <c r="U13" s="642"/>
      <c r="V13" s="642"/>
      <c r="W13" s="642"/>
      <c r="X13" s="642"/>
      <c r="Y13" s="643"/>
      <c r="Z13" s="644" t="s">
        <v>232</v>
      </c>
      <c r="AA13" s="644"/>
      <c r="AB13" s="644"/>
      <c r="AC13" s="644"/>
      <c r="AD13" s="645" t="s">
        <v>176</v>
      </c>
      <c r="AE13" s="645"/>
      <c r="AF13" s="645"/>
      <c r="AG13" s="645"/>
      <c r="AH13" s="645"/>
      <c r="AI13" s="645"/>
      <c r="AJ13" s="645"/>
      <c r="AK13" s="645"/>
      <c r="AL13" s="646" t="s">
        <v>232</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2758579</v>
      </c>
      <c r="BH13" s="642"/>
      <c r="BI13" s="642"/>
      <c r="BJ13" s="642"/>
      <c r="BK13" s="642"/>
      <c r="BL13" s="642"/>
      <c r="BM13" s="642"/>
      <c r="BN13" s="643"/>
      <c r="BO13" s="644">
        <v>40.1</v>
      </c>
      <c r="BP13" s="644"/>
      <c r="BQ13" s="644"/>
      <c r="BR13" s="644"/>
      <c r="BS13" s="650" t="s">
        <v>176</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1589782</v>
      </c>
      <c r="CS13" s="642"/>
      <c r="CT13" s="642"/>
      <c r="CU13" s="642"/>
      <c r="CV13" s="642"/>
      <c r="CW13" s="642"/>
      <c r="CX13" s="642"/>
      <c r="CY13" s="643"/>
      <c r="CZ13" s="644">
        <v>10.8</v>
      </c>
      <c r="DA13" s="644"/>
      <c r="DB13" s="644"/>
      <c r="DC13" s="644"/>
      <c r="DD13" s="650">
        <v>620030</v>
      </c>
      <c r="DE13" s="642"/>
      <c r="DF13" s="642"/>
      <c r="DG13" s="642"/>
      <c r="DH13" s="642"/>
      <c r="DI13" s="642"/>
      <c r="DJ13" s="642"/>
      <c r="DK13" s="642"/>
      <c r="DL13" s="642"/>
      <c r="DM13" s="642"/>
      <c r="DN13" s="642"/>
      <c r="DO13" s="642"/>
      <c r="DP13" s="643"/>
      <c r="DQ13" s="650">
        <v>1271164</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232</v>
      </c>
      <c r="S14" s="642"/>
      <c r="T14" s="642"/>
      <c r="U14" s="642"/>
      <c r="V14" s="642"/>
      <c r="W14" s="642"/>
      <c r="X14" s="642"/>
      <c r="Y14" s="643"/>
      <c r="Z14" s="644" t="s">
        <v>176</v>
      </c>
      <c r="AA14" s="644"/>
      <c r="AB14" s="644"/>
      <c r="AC14" s="644"/>
      <c r="AD14" s="645" t="s">
        <v>232</v>
      </c>
      <c r="AE14" s="645"/>
      <c r="AF14" s="645"/>
      <c r="AG14" s="645"/>
      <c r="AH14" s="645"/>
      <c r="AI14" s="645"/>
      <c r="AJ14" s="645"/>
      <c r="AK14" s="645"/>
      <c r="AL14" s="646" t="s">
        <v>176</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81219</v>
      </c>
      <c r="BH14" s="642"/>
      <c r="BI14" s="642"/>
      <c r="BJ14" s="642"/>
      <c r="BK14" s="642"/>
      <c r="BL14" s="642"/>
      <c r="BM14" s="642"/>
      <c r="BN14" s="643"/>
      <c r="BO14" s="644">
        <v>1.2</v>
      </c>
      <c r="BP14" s="644"/>
      <c r="BQ14" s="644"/>
      <c r="BR14" s="644"/>
      <c r="BS14" s="650" t="s">
        <v>232</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536774</v>
      </c>
      <c r="CS14" s="642"/>
      <c r="CT14" s="642"/>
      <c r="CU14" s="642"/>
      <c r="CV14" s="642"/>
      <c r="CW14" s="642"/>
      <c r="CX14" s="642"/>
      <c r="CY14" s="643"/>
      <c r="CZ14" s="644">
        <v>3.6</v>
      </c>
      <c r="DA14" s="644"/>
      <c r="DB14" s="644"/>
      <c r="DC14" s="644"/>
      <c r="DD14" s="650">
        <v>48368</v>
      </c>
      <c r="DE14" s="642"/>
      <c r="DF14" s="642"/>
      <c r="DG14" s="642"/>
      <c r="DH14" s="642"/>
      <c r="DI14" s="642"/>
      <c r="DJ14" s="642"/>
      <c r="DK14" s="642"/>
      <c r="DL14" s="642"/>
      <c r="DM14" s="642"/>
      <c r="DN14" s="642"/>
      <c r="DO14" s="642"/>
      <c r="DP14" s="643"/>
      <c r="DQ14" s="650">
        <v>526161</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67842</v>
      </c>
      <c r="S15" s="642"/>
      <c r="T15" s="642"/>
      <c r="U15" s="642"/>
      <c r="V15" s="642"/>
      <c r="W15" s="642"/>
      <c r="X15" s="642"/>
      <c r="Y15" s="643"/>
      <c r="Z15" s="644">
        <v>0.4</v>
      </c>
      <c r="AA15" s="644"/>
      <c r="AB15" s="644"/>
      <c r="AC15" s="644"/>
      <c r="AD15" s="645">
        <v>67842</v>
      </c>
      <c r="AE15" s="645"/>
      <c r="AF15" s="645"/>
      <c r="AG15" s="645"/>
      <c r="AH15" s="645"/>
      <c r="AI15" s="645"/>
      <c r="AJ15" s="645"/>
      <c r="AK15" s="645"/>
      <c r="AL15" s="646">
        <v>0.8</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273510</v>
      </c>
      <c r="BH15" s="642"/>
      <c r="BI15" s="642"/>
      <c r="BJ15" s="642"/>
      <c r="BK15" s="642"/>
      <c r="BL15" s="642"/>
      <c r="BM15" s="642"/>
      <c r="BN15" s="643"/>
      <c r="BO15" s="644">
        <v>4</v>
      </c>
      <c r="BP15" s="644"/>
      <c r="BQ15" s="644"/>
      <c r="BR15" s="644"/>
      <c r="BS15" s="650" t="s">
        <v>176</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1714086</v>
      </c>
      <c r="CS15" s="642"/>
      <c r="CT15" s="642"/>
      <c r="CU15" s="642"/>
      <c r="CV15" s="642"/>
      <c r="CW15" s="642"/>
      <c r="CX15" s="642"/>
      <c r="CY15" s="643"/>
      <c r="CZ15" s="644">
        <v>11.6</v>
      </c>
      <c r="DA15" s="644"/>
      <c r="DB15" s="644"/>
      <c r="DC15" s="644"/>
      <c r="DD15" s="650">
        <v>385546</v>
      </c>
      <c r="DE15" s="642"/>
      <c r="DF15" s="642"/>
      <c r="DG15" s="642"/>
      <c r="DH15" s="642"/>
      <c r="DI15" s="642"/>
      <c r="DJ15" s="642"/>
      <c r="DK15" s="642"/>
      <c r="DL15" s="642"/>
      <c r="DM15" s="642"/>
      <c r="DN15" s="642"/>
      <c r="DO15" s="642"/>
      <c r="DP15" s="643"/>
      <c r="DQ15" s="650">
        <v>1064757</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176</v>
      </c>
      <c r="S16" s="642"/>
      <c r="T16" s="642"/>
      <c r="U16" s="642"/>
      <c r="V16" s="642"/>
      <c r="W16" s="642"/>
      <c r="X16" s="642"/>
      <c r="Y16" s="643"/>
      <c r="Z16" s="644" t="s">
        <v>176</v>
      </c>
      <c r="AA16" s="644"/>
      <c r="AB16" s="644"/>
      <c r="AC16" s="644"/>
      <c r="AD16" s="645" t="s">
        <v>176</v>
      </c>
      <c r="AE16" s="645"/>
      <c r="AF16" s="645"/>
      <c r="AG16" s="645"/>
      <c r="AH16" s="645"/>
      <c r="AI16" s="645"/>
      <c r="AJ16" s="645"/>
      <c r="AK16" s="645"/>
      <c r="AL16" s="646" t="s">
        <v>176</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176</v>
      </c>
      <c r="BP16" s="644"/>
      <c r="BQ16" s="644"/>
      <c r="BR16" s="644"/>
      <c r="BS16" s="650" t="s">
        <v>176</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176</v>
      </c>
      <c r="CS16" s="642"/>
      <c r="CT16" s="642"/>
      <c r="CU16" s="642"/>
      <c r="CV16" s="642"/>
      <c r="CW16" s="642"/>
      <c r="CX16" s="642"/>
      <c r="CY16" s="643"/>
      <c r="CZ16" s="644" t="s">
        <v>176</v>
      </c>
      <c r="DA16" s="644"/>
      <c r="DB16" s="644"/>
      <c r="DC16" s="644"/>
      <c r="DD16" s="650" t="s">
        <v>232</v>
      </c>
      <c r="DE16" s="642"/>
      <c r="DF16" s="642"/>
      <c r="DG16" s="642"/>
      <c r="DH16" s="642"/>
      <c r="DI16" s="642"/>
      <c r="DJ16" s="642"/>
      <c r="DK16" s="642"/>
      <c r="DL16" s="642"/>
      <c r="DM16" s="642"/>
      <c r="DN16" s="642"/>
      <c r="DO16" s="642"/>
      <c r="DP16" s="643"/>
      <c r="DQ16" s="650" t="s">
        <v>176</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38220</v>
      </c>
      <c r="S17" s="642"/>
      <c r="T17" s="642"/>
      <c r="U17" s="642"/>
      <c r="V17" s="642"/>
      <c r="W17" s="642"/>
      <c r="X17" s="642"/>
      <c r="Y17" s="643"/>
      <c r="Z17" s="644">
        <v>0.2</v>
      </c>
      <c r="AA17" s="644"/>
      <c r="AB17" s="644"/>
      <c r="AC17" s="644"/>
      <c r="AD17" s="645">
        <v>38220</v>
      </c>
      <c r="AE17" s="645"/>
      <c r="AF17" s="645"/>
      <c r="AG17" s="645"/>
      <c r="AH17" s="645"/>
      <c r="AI17" s="645"/>
      <c r="AJ17" s="645"/>
      <c r="AK17" s="645"/>
      <c r="AL17" s="646">
        <v>0.4</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176</v>
      </c>
      <c r="BH17" s="642"/>
      <c r="BI17" s="642"/>
      <c r="BJ17" s="642"/>
      <c r="BK17" s="642"/>
      <c r="BL17" s="642"/>
      <c r="BM17" s="642"/>
      <c r="BN17" s="643"/>
      <c r="BO17" s="644" t="s">
        <v>176</v>
      </c>
      <c r="BP17" s="644"/>
      <c r="BQ17" s="644"/>
      <c r="BR17" s="644"/>
      <c r="BS17" s="650" t="s">
        <v>176</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1174934</v>
      </c>
      <c r="CS17" s="642"/>
      <c r="CT17" s="642"/>
      <c r="CU17" s="642"/>
      <c r="CV17" s="642"/>
      <c r="CW17" s="642"/>
      <c r="CX17" s="642"/>
      <c r="CY17" s="643"/>
      <c r="CZ17" s="644">
        <v>8</v>
      </c>
      <c r="DA17" s="644"/>
      <c r="DB17" s="644"/>
      <c r="DC17" s="644"/>
      <c r="DD17" s="650" t="s">
        <v>176</v>
      </c>
      <c r="DE17" s="642"/>
      <c r="DF17" s="642"/>
      <c r="DG17" s="642"/>
      <c r="DH17" s="642"/>
      <c r="DI17" s="642"/>
      <c r="DJ17" s="642"/>
      <c r="DK17" s="642"/>
      <c r="DL17" s="642"/>
      <c r="DM17" s="642"/>
      <c r="DN17" s="642"/>
      <c r="DO17" s="642"/>
      <c r="DP17" s="643"/>
      <c r="DQ17" s="650">
        <v>1174934</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1405877</v>
      </c>
      <c r="S18" s="642"/>
      <c r="T18" s="642"/>
      <c r="U18" s="642"/>
      <c r="V18" s="642"/>
      <c r="W18" s="642"/>
      <c r="X18" s="642"/>
      <c r="Y18" s="643"/>
      <c r="Z18" s="644">
        <v>8.9</v>
      </c>
      <c r="AA18" s="644"/>
      <c r="AB18" s="644"/>
      <c r="AC18" s="644"/>
      <c r="AD18" s="645">
        <v>1220539</v>
      </c>
      <c r="AE18" s="645"/>
      <c r="AF18" s="645"/>
      <c r="AG18" s="645"/>
      <c r="AH18" s="645"/>
      <c r="AI18" s="645"/>
      <c r="AJ18" s="645"/>
      <c r="AK18" s="645"/>
      <c r="AL18" s="646">
        <v>13.8</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176</v>
      </c>
      <c r="BH18" s="642"/>
      <c r="BI18" s="642"/>
      <c r="BJ18" s="642"/>
      <c r="BK18" s="642"/>
      <c r="BL18" s="642"/>
      <c r="BM18" s="642"/>
      <c r="BN18" s="643"/>
      <c r="BO18" s="644" t="s">
        <v>232</v>
      </c>
      <c r="BP18" s="644"/>
      <c r="BQ18" s="644"/>
      <c r="BR18" s="644"/>
      <c r="BS18" s="650" t="s">
        <v>176</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232</v>
      </c>
      <c r="CS18" s="642"/>
      <c r="CT18" s="642"/>
      <c r="CU18" s="642"/>
      <c r="CV18" s="642"/>
      <c r="CW18" s="642"/>
      <c r="CX18" s="642"/>
      <c r="CY18" s="643"/>
      <c r="CZ18" s="644" t="s">
        <v>176</v>
      </c>
      <c r="DA18" s="644"/>
      <c r="DB18" s="644"/>
      <c r="DC18" s="644"/>
      <c r="DD18" s="650" t="s">
        <v>232</v>
      </c>
      <c r="DE18" s="642"/>
      <c r="DF18" s="642"/>
      <c r="DG18" s="642"/>
      <c r="DH18" s="642"/>
      <c r="DI18" s="642"/>
      <c r="DJ18" s="642"/>
      <c r="DK18" s="642"/>
      <c r="DL18" s="642"/>
      <c r="DM18" s="642"/>
      <c r="DN18" s="642"/>
      <c r="DO18" s="642"/>
      <c r="DP18" s="643"/>
      <c r="DQ18" s="650" t="s">
        <v>176</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1220539</v>
      </c>
      <c r="S19" s="642"/>
      <c r="T19" s="642"/>
      <c r="U19" s="642"/>
      <c r="V19" s="642"/>
      <c r="W19" s="642"/>
      <c r="X19" s="642"/>
      <c r="Y19" s="643"/>
      <c r="Z19" s="644">
        <v>7.7</v>
      </c>
      <c r="AA19" s="644"/>
      <c r="AB19" s="644"/>
      <c r="AC19" s="644"/>
      <c r="AD19" s="645">
        <v>1220539</v>
      </c>
      <c r="AE19" s="645"/>
      <c r="AF19" s="645"/>
      <c r="AG19" s="645"/>
      <c r="AH19" s="645"/>
      <c r="AI19" s="645"/>
      <c r="AJ19" s="645"/>
      <c r="AK19" s="645"/>
      <c r="AL19" s="646">
        <v>13.8</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514534</v>
      </c>
      <c r="BH19" s="642"/>
      <c r="BI19" s="642"/>
      <c r="BJ19" s="642"/>
      <c r="BK19" s="642"/>
      <c r="BL19" s="642"/>
      <c r="BM19" s="642"/>
      <c r="BN19" s="643"/>
      <c r="BO19" s="644">
        <v>7.5</v>
      </c>
      <c r="BP19" s="644"/>
      <c r="BQ19" s="644"/>
      <c r="BR19" s="644"/>
      <c r="BS19" s="650" t="s">
        <v>176</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176</v>
      </c>
      <c r="CS19" s="642"/>
      <c r="CT19" s="642"/>
      <c r="CU19" s="642"/>
      <c r="CV19" s="642"/>
      <c r="CW19" s="642"/>
      <c r="CX19" s="642"/>
      <c r="CY19" s="643"/>
      <c r="CZ19" s="644" t="s">
        <v>176</v>
      </c>
      <c r="DA19" s="644"/>
      <c r="DB19" s="644"/>
      <c r="DC19" s="644"/>
      <c r="DD19" s="650" t="s">
        <v>176</v>
      </c>
      <c r="DE19" s="642"/>
      <c r="DF19" s="642"/>
      <c r="DG19" s="642"/>
      <c r="DH19" s="642"/>
      <c r="DI19" s="642"/>
      <c r="DJ19" s="642"/>
      <c r="DK19" s="642"/>
      <c r="DL19" s="642"/>
      <c r="DM19" s="642"/>
      <c r="DN19" s="642"/>
      <c r="DO19" s="642"/>
      <c r="DP19" s="643"/>
      <c r="DQ19" s="650" t="s">
        <v>176</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185338</v>
      </c>
      <c r="S20" s="642"/>
      <c r="T20" s="642"/>
      <c r="U20" s="642"/>
      <c r="V20" s="642"/>
      <c r="W20" s="642"/>
      <c r="X20" s="642"/>
      <c r="Y20" s="643"/>
      <c r="Z20" s="644">
        <v>1.2</v>
      </c>
      <c r="AA20" s="644"/>
      <c r="AB20" s="644"/>
      <c r="AC20" s="644"/>
      <c r="AD20" s="645" t="s">
        <v>176</v>
      </c>
      <c r="AE20" s="645"/>
      <c r="AF20" s="645"/>
      <c r="AG20" s="645"/>
      <c r="AH20" s="645"/>
      <c r="AI20" s="645"/>
      <c r="AJ20" s="645"/>
      <c r="AK20" s="645"/>
      <c r="AL20" s="646" t="s">
        <v>232</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514534</v>
      </c>
      <c r="BH20" s="642"/>
      <c r="BI20" s="642"/>
      <c r="BJ20" s="642"/>
      <c r="BK20" s="642"/>
      <c r="BL20" s="642"/>
      <c r="BM20" s="642"/>
      <c r="BN20" s="643"/>
      <c r="BO20" s="644">
        <v>7.5</v>
      </c>
      <c r="BP20" s="644"/>
      <c r="BQ20" s="644"/>
      <c r="BR20" s="644"/>
      <c r="BS20" s="650" t="s">
        <v>176</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14777067</v>
      </c>
      <c r="CS20" s="642"/>
      <c r="CT20" s="642"/>
      <c r="CU20" s="642"/>
      <c r="CV20" s="642"/>
      <c r="CW20" s="642"/>
      <c r="CX20" s="642"/>
      <c r="CY20" s="643"/>
      <c r="CZ20" s="644">
        <v>100</v>
      </c>
      <c r="DA20" s="644"/>
      <c r="DB20" s="644"/>
      <c r="DC20" s="644"/>
      <c r="DD20" s="650">
        <v>1158295</v>
      </c>
      <c r="DE20" s="642"/>
      <c r="DF20" s="642"/>
      <c r="DG20" s="642"/>
      <c r="DH20" s="642"/>
      <c r="DI20" s="642"/>
      <c r="DJ20" s="642"/>
      <c r="DK20" s="642"/>
      <c r="DL20" s="642"/>
      <c r="DM20" s="642"/>
      <c r="DN20" s="642"/>
      <c r="DO20" s="642"/>
      <c r="DP20" s="643"/>
      <c r="DQ20" s="650">
        <v>10679990</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176</v>
      </c>
      <c r="S21" s="642"/>
      <c r="T21" s="642"/>
      <c r="U21" s="642"/>
      <c r="V21" s="642"/>
      <c r="W21" s="642"/>
      <c r="X21" s="642"/>
      <c r="Y21" s="643"/>
      <c r="Z21" s="644" t="s">
        <v>232</v>
      </c>
      <c r="AA21" s="644"/>
      <c r="AB21" s="644"/>
      <c r="AC21" s="644"/>
      <c r="AD21" s="645" t="s">
        <v>176</v>
      </c>
      <c r="AE21" s="645"/>
      <c r="AF21" s="645"/>
      <c r="AG21" s="645"/>
      <c r="AH21" s="645"/>
      <c r="AI21" s="645"/>
      <c r="AJ21" s="645"/>
      <c r="AK21" s="645"/>
      <c r="AL21" s="646" t="s">
        <v>176</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176</v>
      </c>
      <c r="BH21" s="642"/>
      <c r="BI21" s="642"/>
      <c r="BJ21" s="642"/>
      <c r="BK21" s="642"/>
      <c r="BL21" s="642"/>
      <c r="BM21" s="642"/>
      <c r="BN21" s="643"/>
      <c r="BO21" s="644" t="s">
        <v>176</v>
      </c>
      <c r="BP21" s="644"/>
      <c r="BQ21" s="644"/>
      <c r="BR21" s="644"/>
      <c r="BS21" s="650" t="s">
        <v>176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9439000</v>
      </c>
      <c r="S22" s="642"/>
      <c r="T22" s="642"/>
      <c r="U22" s="642"/>
      <c r="V22" s="642"/>
      <c r="W22" s="642"/>
      <c r="X22" s="642"/>
      <c r="Y22" s="643"/>
      <c r="Z22" s="644">
        <v>59.7</v>
      </c>
      <c r="AA22" s="644"/>
      <c r="AB22" s="644"/>
      <c r="AC22" s="644"/>
      <c r="AD22" s="645">
        <v>8739128</v>
      </c>
      <c r="AE22" s="645"/>
      <c r="AF22" s="645"/>
      <c r="AG22" s="645"/>
      <c r="AH22" s="645"/>
      <c r="AI22" s="645"/>
      <c r="AJ22" s="645"/>
      <c r="AK22" s="645"/>
      <c r="AL22" s="646">
        <v>99.1</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176</v>
      </c>
      <c r="BP22" s="644"/>
      <c r="BQ22" s="644"/>
      <c r="BR22" s="644"/>
      <c r="BS22" s="650" t="s">
        <v>232</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7286</v>
      </c>
      <c r="S23" s="642"/>
      <c r="T23" s="642"/>
      <c r="U23" s="642"/>
      <c r="V23" s="642"/>
      <c r="W23" s="642"/>
      <c r="X23" s="642"/>
      <c r="Y23" s="643"/>
      <c r="Z23" s="644">
        <v>0</v>
      </c>
      <c r="AA23" s="644"/>
      <c r="AB23" s="644"/>
      <c r="AC23" s="644"/>
      <c r="AD23" s="645">
        <v>7286</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514534</v>
      </c>
      <c r="BH23" s="642"/>
      <c r="BI23" s="642"/>
      <c r="BJ23" s="642"/>
      <c r="BK23" s="642"/>
      <c r="BL23" s="642"/>
      <c r="BM23" s="642"/>
      <c r="BN23" s="643"/>
      <c r="BO23" s="644">
        <v>7.5</v>
      </c>
      <c r="BP23" s="644"/>
      <c r="BQ23" s="644"/>
      <c r="BR23" s="644"/>
      <c r="BS23" s="650" t="s">
        <v>232</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46139</v>
      </c>
      <c r="S24" s="642"/>
      <c r="T24" s="642"/>
      <c r="U24" s="642"/>
      <c r="V24" s="642"/>
      <c r="W24" s="642"/>
      <c r="X24" s="642"/>
      <c r="Y24" s="643"/>
      <c r="Z24" s="644">
        <v>0.3</v>
      </c>
      <c r="AA24" s="644"/>
      <c r="AB24" s="644"/>
      <c r="AC24" s="644"/>
      <c r="AD24" s="645" t="s">
        <v>176</v>
      </c>
      <c r="AE24" s="645"/>
      <c r="AF24" s="645"/>
      <c r="AG24" s="645"/>
      <c r="AH24" s="645"/>
      <c r="AI24" s="645"/>
      <c r="AJ24" s="645"/>
      <c r="AK24" s="645"/>
      <c r="AL24" s="646" t="s">
        <v>176</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232</v>
      </c>
      <c r="BH24" s="642"/>
      <c r="BI24" s="642"/>
      <c r="BJ24" s="642"/>
      <c r="BK24" s="642"/>
      <c r="BL24" s="642"/>
      <c r="BM24" s="642"/>
      <c r="BN24" s="643"/>
      <c r="BO24" s="644" t="s">
        <v>176</v>
      </c>
      <c r="BP24" s="644"/>
      <c r="BQ24" s="644"/>
      <c r="BR24" s="644"/>
      <c r="BS24" s="650" t="s">
        <v>176</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7525327</v>
      </c>
      <c r="CS24" s="631"/>
      <c r="CT24" s="631"/>
      <c r="CU24" s="631"/>
      <c r="CV24" s="631"/>
      <c r="CW24" s="631"/>
      <c r="CX24" s="631"/>
      <c r="CY24" s="632"/>
      <c r="CZ24" s="635">
        <v>50.9</v>
      </c>
      <c r="DA24" s="636"/>
      <c r="DB24" s="636"/>
      <c r="DC24" s="655"/>
      <c r="DD24" s="674">
        <v>4986673</v>
      </c>
      <c r="DE24" s="631"/>
      <c r="DF24" s="631"/>
      <c r="DG24" s="631"/>
      <c r="DH24" s="631"/>
      <c r="DI24" s="631"/>
      <c r="DJ24" s="631"/>
      <c r="DK24" s="632"/>
      <c r="DL24" s="674">
        <v>4789368</v>
      </c>
      <c r="DM24" s="631"/>
      <c r="DN24" s="631"/>
      <c r="DO24" s="631"/>
      <c r="DP24" s="631"/>
      <c r="DQ24" s="631"/>
      <c r="DR24" s="631"/>
      <c r="DS24" s="631"/>
      <c r="DT24" s="631"/>
      <c r="DU24" s="631"/>
      <c r="DV24" s="632"/>
      <c r="DW24" s="635">
        <v>50.9</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203038</v>
      </c>
      <c r="S25" s="642"/>
      <c r="T25" s="642"/>
      <c r="U25" s="642"/>
      <c r="V25" s="642"/>
      <c r="W25" s="642"/>
      <c r="X25" s="642"/>
      <c r="Y25" s="643"/>
      <c r="Z25" s="644">
        <v>1.3</v>
      </c>
      <c r="AA25" s="644"/>
      <c r="AB25" s="644"/>
      <c r="AC25" s="644"/>
      <c r="AD25" s="645">
        <v>22965</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232</v>
      </c>
      <c r="BH25" s="642"/>
      <c r="BI25" s="642"/>
      <c r="BJ25" s="642"/>
      <c r="BK25" s="642"/>
      <c r="BL25" s="642"/>
      <c r="BM25" s="642"/>
      <c r="BN25" s="643"/>
      <c r="BO25" s="644" t="s">
        <v>176</v>
      </c>
      <c r="BP25" s="644"/>
      <c r="BQ25" s="644"/>
      <c r="BR25" s="644"/>
      <c r="BS25" s="650" t="s">
        <v>176</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2805105</v>
      </c>
      <c r="CS25" s="677"/>
      <c r="CT25" s="677"/>
      <c r="CU25" s="677"/>
      <c r="CV25" s="677"/>
      <c r="CW25" s="677"/>
      <c r="CX25" s="677"/>
      <c r="CY25" s="678"/>
      <c r="CZ25" s="646">
        <v>19</v>
      </c>
      <c r="DA25" s="675"/>
      <c r="DB25" s="675"/>
      <c r="DC25" s="679"/>
      <c r="DD25" s="650">
        <v>2539092</v>
      </c>
      <c r="DE25" s="677"/>
      <c r="DF25" s="677"/>
      <c r="DG25" s="677"/>
      <c r="DH25" s="677"/>
      <c r="DI25" s="677"/>
      <c r="DJ25" s="677"/>
      <c r="DK25" s="678"/>
      <c r="DL25" s="650">
        <v>2527360</v>
      </c>
      <c r="DM25" s="677"/>
      <c r="DN25" s="677"/>
      <c r="DO25" s="677"/>
      <c r="DP25" s="677"/>
      <c r="DQ25" s="677"/>
      <c r="DR25" s="677"/>
      <c r="DS25" s="677"/>
      <c r="DT25" s="677"/>
      <c r="DU25" s="677"/>
      <c r="DV25" s="678"/>
      <c r="DW25" s="646">
        <v>26.8</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40015</v>
      </c>
      <c r="S26" s="642"/>
      <c r="T26" s="642"/>
      <c r="U26" s="642"/>
      <c r="V26" s="642"/>
      <c r="W26" s="642"/>
      <c r="X26" s="642"/>
      <c r="Y26" s="643"/>
      <c r="Z26" s="644">
        <v>0.3</v>
      </c>
      <c r="AA26" s="644"/>
      <c r="AB26" s="644"/>
      <c r="AC26" s="644"/>
      <c r="AD26" s="645" t="s">
        <v>176</v>
      </c>
      <c r="AE26" s="645"/>
      <c r="AF26" s="645"/>
      <c r="AG26" s="645"/>
      <c r="AH26" s="645"/>
      <c r="AI26" s="645"/>
      <c r="AJ26" s="645"/>
      <c r="AK26" s="645"/>
      <c r="AL26" s="646" t="s">
        <v>176</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176</v>
      </c>
      <c r="BH26" s="642"/>
      <c r="BI26" s="642"/>
      <c r="BJ26" s="642"/>
      <c r="BK26" s="642"/>
      <c r="BL26" s="642"/>
      <c r="BM26" s="642"/>
      <c r="BN26" s="643"/>
      <c r="BO26" s="644" t="s">
        <v>232</v>
      </c>
      <c r="BP26" s="644"/>
      <c r="BQ26" s="644"/>
      <c r="BR26" s="644"/>
      <c r="BS26" s="650" t="s">
        <v>232</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1897057</v>
      </c>
      <c r="CS26" s="642"/>
      <c r="CT26" s="642"/>
      <c r="CU26" s="642"/>
      <c r="CV26" s="642"/>
      <c r="CW26" s="642"/>
      <c r="CX26" s="642"/>
      <c r="CY26" s="643"/>
      <c r="CZ26" s="646">
        <v>12.8</v>
      </c>
      <c r="DA26" s="675"/>
      <c r="DB26" s="675"/>
      <c r="DC26" s="679"/>
      <c r="DD26" s="650">
        <v>1655975</v>
      </c>
      <c r="DE26" s="642"/>
      <c r="DF26" s="642"/>
      <c r="DG26" s="642"/>
      <c r="DH26" s="642"/>
      <c r="DI26" s="642"/>
      <c r="DJ26" s="642"/>
      <c r="DK26" s="643"/>
      <c r="DL26" s="650" t="s">
        <v>176</v>
      </c>
      <c r="DM26" s="642"/>
      <c r="DN26" s="642"/>
      <c r="DO26" s="642"/>
      <c r="DP26" s="642"/>
      <c r="DQ26" s="642"/>
      <c r="DR26" s="642"/>
      <c r="DS26" s="642"/>
      <c r="DT26" s="642"/>
      <c r="DU26" s="642"/>
      <c r="DV26" s="643"/>
      <c r="DW26" s="646" t="s">
        <v>176</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1954064</v>
      </c>
      <c r="S27" s="642"/>
      <c r="T27" s="642"/>
      <c r="U27" s="642"/>
      <c r="V27" s="642"/>
      <c r="W27" s="642"/>
      <c r="X27" s="642"/>
      <c r="Y27" s="643"/>
      <c r="Z27" s="644">
        <v>12.4</v>
      </c>
      <c r="AA27" s="644"/>
      <c r="AB27" s="644"/>
      <c r="AC27" s="644"/>
      <c r="AD27" s="645" t="s">
        <v>176</v>
      </c>
      <c r="AE27" s="645"/>
      <c r="AF27" s="645"/>
      <c r="AG27" s="645"/>
      <c r="AH27" s="645"/>
      <c r="AI27" s="645"/>
      <c r="AJ27" s="645"/>
      <c r="AK27" s="645"/>
      <c r="AL27" s="646" t="s">
        <v>232</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6881403</v>
      </c>
      <c r="BH27" s="642"/>
      <c r="BI27" s="642"/>
      <c r="BJ27" s="642"/>
      <c r="BK27" s="642"/>
      <c r="BL27" s="642"/>
      <c r="BM27" s="642"/>
      <c r="BN27" s="643"/>
      <c r="BO27" s="644">
        <v>100</v>
      </c>
      <c r="BP27" s="644"/>
      <c r="BQ27" s="644"/>
      <c r="BR27" s="644"/>
      <c r="BS27" s="650">
        <v>36175</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3545288</v>
      </c>
      <c r="CS27" s="677"/>
      <c r="CT27" s="677"/>
      <c r="CU27" s="677"/>
      <c r="CV27" s="677"/>
      <c r="CW27" s="677"/>
      <c r="CX27" s="677"/>
      <c r="CY27" s="678"/>
      <c r="CZ27" s="646">
        <v>24</v>
      </c>
      <c r="DA27" s="675"/>
      <c r="DB27" s="675"/>
      <c r="DC27" s="679"/>
      <c r="DD27" s="650">
        <v>1272647</v>
      </c>
      <c r="DE27" s="677"/>
      <c r="DF27" s="677"/>
      <c r="DG27" s="677"/>
      <c r="DH27" s="677"/>
      <c r="DI27" s="677"/>
      <c r="DJ27" s="677"/>
      <c r="DK27" s="678"/>
      <c r="DL27" s="650">
        <v>1087074</v>
      </c>
      <c r="DM27" s="677"/>
      <c r="DN27" s="677"/>
      <c r="DO27" s="677"/>
      <c r="DP27" s="677"/>
      <c r="DQ27" s="677"/>
      <c r="DR27" s="677"/>
      <c r="DS27" s="677"/>
      <c r="DT27" s="677"/>
      <c r="DU27" s="677"/>
      <c r="DV27" s="678"/>
      <c r="DW27" s="646">
        <v>11.5</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176</v>
      </c>
      <c r="S28" s="642"/>
      <c r="T28" s="642"/>
      <c r="U28" s="642"/>
      <c r="V28" s="642"/>
      <c r="W28" s="642"/>
      <c r="X28" s="642"/>
      <c r="Y28" s="643"/>
      <c r="Z28" s="644" t="s">
        <v>232</v>
      </c>
      <c r="AA28" s="644"/>
      <c r="AB28" s="644"/>
      <c r="AC28" s="644"/>
      <c r="AD28" s="645" t="s">
        <v>176</v>
      </c>
      <c r="AE28" s="645"/>
      <c r="AF28" s="645"/>
      <c r="AG28" s="645"/>
      <c r="AH28" s="645"/>
      <c r="AI28" s="645"/>
      <c r="AJ28" s="645"/>
      <c r="AK28" s="645"/>
      <c r="AL28" s="646" t="s">
        <v>176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1174934</v>
      </c>
      <c r="CS28" s="642"/>
      <c r="CT28" s="642"/>
      <c r="CU28" s="642"/>
      <c r="CV28" s="642"/>
      <c r="CW28" s="642"/>
      <c r="CX28" s="642"/>
      <c r="CY28" s="643"/>
      <c r="CZ28" s="646">
        <v>8</v>
      </c>
      <c r="DA28" s="675"/>
      <c r="DB28" s="675"/>
      <c r="DC28" s="679"/>
      <c r="DD28" s="650">
        <v>1174934</v>
      </c>
      <c r="DE28" s="642"/>
      <c r="DF28" s="642"/>
      <c r="DG28" s="642"/>
      <c r="DH28" s="642"/>
      <c r="DI28" s="642"/>
      <c r="DJ28" s="642"/>
      <c r="DK28" s="643"/>
      <c r="DL28" s="650">
        <v>1174934</v>
      </c>
      <c r="DM28" s="642"/>
      <c r="DN28" s="642"/>
      <c r="DO28" s="642"/>
      <c r="DP28" s="642"/>
      <c r="DQ28" s="642"/>
      <c r="DR28" s="642"/>
      <c r="DS28" s="642"/>
      <c r="DT28" s="642"/>
      <c r="DU28" s="642"/>
      <c r="DV28" s="643"/>
      <c r="DW28" s="646">
        <v>12.5</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926036</v>
      </c>
      <c r="S29" s="642"/>
      <c r="T29" s="642"/>
      <c r="U29" s="642"/>
      <c r="V29" s="642"/>
      <c r="W29" s="642"/>
      <c r="X29" s="642"/>
      <c r="Y29" s="643"/>
      <c r="Z29" s="644">
        <v>5.9</v>
      </c>
      <c r="AA29" s="644"/>
      <c r="AB29" s="644"/>
      <c r="AC29" s="644"/>
      <c r="AD29" s="645" t="s">
        <v>232</v>
      </c>
      <c r="AE29" s="645"/>
      <c r="AF29" s="645"/>
      <c r="AG29" s="645"/>
      <c r="AH29" s="645"/>
      <c r="AI29" s="645"/>
      <c r="AJ29" s="645"/>
      <c r="AK29" s="645"/>
      <c r="AL29" s="646" t="s">
        <v>176</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1174934</v>
      </c>
      <c r="CS29" s="677"/>
      <c r="CT29" s="677"/>
      <c r="CU29" s="677"/>
      <c r="CV29" s="677"/>
      <c r="CW29" s="677"/>
      <c r="CX29" s="677"/>
      <c r="CY29" s="678"/>
      <c r="CZ29" s="646">
        <v>8</v>
      </c>
      <c r="DA29" s="675"/>
      <c r="DB29" s="675"/>
      <c r="DC29" s="679"/>
      <c r="DD29" s="650">
        <v>1174934</v>
      </c>
      <c r="DE29" s="677"/>
      <c r="DF29" s="677"/>
      <c r="DG29" s="677"/>
      <c r="DH29" s="677"/>
      <c r="DI29" s="677"/>
      <c r="DJ29" s="677"/>
      <c r="DK29" s="678"/>
      <c r="DL29" s="650">
        <v>1174934</v>
      </c>
      <c r="DM29" s="677"/>
      <c r="DN29" s="677"/>
      <c r="DO29" s="677"/>
      <c r="DP29" s="677"/>
      <c r="DQ29" s="677"/>
      <c r="DR29" s="677"/>
      <c r="DS29" s="677"/>
      <c r="DT29" s="677"/>
      <c r="DU29" s="677"/>
      <c r="DV29" s="678"/>
      <c r="DW29" s="646">
        <v>12.5</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20183</v>
      </c>
      <c r="S30" s="642"/>
      <c r="T30" s="642"/>
      <c r="U30" s="642"/>
      <c r="V30" s="642"/>
      <c r="W30" s="642"/>
      <c r="X30" s="642"/>
      <c r="Y30" s="643"/>
      <c r="Z30" s="644">
        <v>0.1</v>
      </c>
      <c r="AA30" s="644"/>
      <c r="AB30" s="644"/>
      <c r="AC30" s="644"/>
      <c r="AD30" s="645">
        <v>841</v>
      </c>
      <c r="AE30" s="645"/>
      <c r="AF30" s="645"/>
      <c r="AG30" s="645"/>
      <c r="AH30" s="645"/>
      <c r="AI30" s="645"/>
      <c r="AJ30" s="645"/>
      <c r="AK30" s="645"/>
      <c r="AL30" s="646">
        <v>0</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99.2</v>
      </c>
      <c r="BH30" s="702"/>
      <c r="BI30" s="702"/>
      <c r="BJ30" s="702"/>
      <c r="BK30" s="702"/>
      <c r="BL30" s="702"/>
      <c r="BM30" s="636">
        <v>97.1</v>
      </c>
      <c r="BN30" s="702"/>
      <c r="BO30" s="702"/>
      <c r="BP30" s="702"/>
      <c r="BQ30" s="703"/>
      <c r="BR30" s="701">
        <v>99.2</v>
      </c>
      <c r="BS30" s="702"/>
      <c r="BT30" s="702"/>
      <c r="BU30" s="702"/>
      <c r="BV30" s="702"/>
      <c r="BW30" s="702"/>
      <c r="BX30" s="636">
        <v>96.8</v>
      </c>
      <c r="BY30" s="702"/>
      <c r="BZ30" s="702"/>
      <c r="CA30" s="702"/>
      <c r="CB30" s="703"/>
      <c r="CD30" s="706"/>
      <c r="CE30" s="707"/>
      <c r="CF30" s="656" t="s">
        <v>309</v>
      </c>
      <c r="CG30" s="657"/>
      <c r="CH30" s="657"/>
      <c r="CI30" s="657"/>
      <c r="CJ30" s="657"/>
      <c r="CK30" s="657"/>
      <c r="CL30" s="657"/>
      <c r="CM30" s="657"/>
      <c r="CN30" s="657"/>
      <c r="CO30" s="657"/>
      <c r="CP30" s="657"/>
      <c r="CQ30" s="658"/>
      <c r="CR30" s="641">
        <v>1093069</v>
      </c>
      <c r="CS30" s="642"/>
      <c r="CT30" s="642"/>
      <c r="CU30" s="642"/>
      <c r="CV30" s="642"/>
      <c r="CW30" s="642"/>
      <c r="CX30" s="642"/>
      <c r="CY30" s="643"/>
      <c r="CZ30" s="646">
        <v>7.4</v>
      </c>
      <c r="DA30" s="675"/>
      <c r="DB30" s="675"/>
      <c r="DC30" s="679"/>
      <c r="DD30" s="650">
        <v>1093069</v>
      </c>
      <c r="DE30" s="642"/>
      <c r="DF30" s="642"/>
      <c r="DG30" s="642"/>
      <c r="DH30" s="642"/>
      <c r="DI30" s="642"/>
      <c r="DJ30" s="642"/>
      <c r="DK30" s="643"/>
      <c r="DL30" s="650">
        <v>1093069</v>
      </c>
      <c r="DM30" s="642"/>
      <c r="DN30" s="642"/>
      <c r="DO30" s="642"/>
      <c r="DP30" s="642"/>
      <c r="DQ30" s="642"/>
      <c r="DR30" s="642"/>
      <c r="DS30" s="642"/>
      <c r="DT30" s="642"/>
      <c r="DU30" s="642"/>
      <c r="DV30" s="643"/>
      <c r="DW30" s="646">
        <v>11.6</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72319</v>
      </c>
      <c r="S31" s="642"/>
      <c r="T31" s="642"/>
      <c r="U31" s="642"/>
      <c r="V31" s="642"/>
      <c r="W31" s="642"/>
      <c r="X31" s="642"/>
      <c r="Y31" s="643"/>
      <c r="Z31" s="644">
        <v>0.5</v>
      </c>
      <c r="AA31" s="644"/>
      <c r="AB31" s="644"/>
      <c r="AC31" s="644"/>
      <c r="AD31" s="645" t="s">
        <v>232</v>
      </c>
      <c r="AE31" s="645"/>
      <c r="AF31" s="645"/>
      <c r="AG31" s="645"/>
      <c r="AH31" s="645"/>
      <c r="AI31" s="645"/>
      <c r="AJ31" s="645"/>
      <c r="AK31" s="645"/>
      <c r="AL31" s="646" t="s">
        <v>176</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98.9</v>
      </c>
      <c r="BH31" s="677"/>
      <c r="BI31" s="677"/>
      <c r="BJ31" s="677"/>
      <c r="BK31" s="677"/>
      <c r="BL31" s="677"/>
      <c r="BM31" s="647">
        <v>96.7</v>
      </c>
      <c r="BN31" s="699"/>
      <c r="BO31" s="699"/>
      <c r="BP31" s="699"/>
      <c r="BQ31" s="700"/>
      <c r="BR31" s="698">
        <v>98.8</v>
      </c>
      <c r="BS31" s="677"/>
      <c r="BT31" s="677"/>
      <c r="BU31" s="677"/>
      <c r="BV31" s="677"/>
      <c r="BW31" s="677"/>
      <c r="BX31" s="647">
        <v>96.1</v>
      </c>
      <c r="BY31" s="699"/>
      <c r="BZ31" s="699"/>
      <c r="CA31" s="699"/>
      <c r="CB31" s="700"/>
      <c r="CD31" s="706"/>
      <c r="CE31" s="707"/>
      <c r="CF31" s="656" t="s">
        <v>313</v>
      </c>
      <c r="CG31" s="657"/>
      <c r="CH31" s="657"/>
      <c r="CI31" s="657"/>
      <c r="CJ31" s="657"/>
      <c r="CK31" s="657"/>
      <c r="CL31" s="657"/>
      <c r="CM31" s="657"/>
      <c r="CN31" s="657"/>
      <c r="CO31" s="657"/>
      <c r="CP31" s="657"/>
      <c r="CQ31" s="658"/>
      <c r="CR31" s="641">
        <v>81865</v>
      </c>
      <c r="CS31" s="677"/>
      <c r="CT31" s="677"/>
      <c r="CU31" s="677"/>
      <c r="CV31" s="677"/>
      <c r="CW31" s="677"/>
      <c r="CX31" s="677"/>
      <c r="CY31" s="678"/>
      <c r="CZ31" s="646">
        <v>0.6</v>
      </c>
      <c r="DA31" s="675"/>
      <c r="DB31" s="675"/>
      <c r="DC31" s="679"/>
      <c r="DD31" s="650">
        <v>81865</v>
      </c>
      <c r="DE31" s="677"/>
      <c r="DF31" s="677"/>
      <c r="DG31" s="677"/>
      <c r="DH31" s="677"/>
      <c r="DI31" s="677"/>
      <c r="DJ31" s="677"/>
      <c r="DK31" s="678"/>
      <c r="DL31" s="650">
        <v>81865</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930941</v>
      </c>
      <c r="S32" s="642"/>
      <c r="T32" s="642"/>
      <c r="U32" s="642"/>
      <c r="V32" s="642"/>
      <c r="W32" s="642"/>
      <c r="X32" s="642"/>
      <c r="Y32" s="643"/>
      <c r="Z32" s="644">
        <v>5.9</v>
      </c>
      <c r="AA32" s="644"/>
      <c r="AB32" s="644"/>
      <c r="AC32" s="644"/>
      <c r="AD32" s="645" t="s">
        <v>232</v>
      </c>
      <c r="AE32" s="645"/>
      <c r="AF32" s="645"/>
      <c r="AG32" s="645"/>
      <c r="AH32" s="645"/>
      <c r="AI32" s="645"/>
      <c r="AJ32" s="645"/>
      <c r="AK32" s="645"/>
      <c r="AL32" s="646" t="s">
        <v>232</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99.6</v>
      </c>
      <c r="BH32" s="711"/>
      <c r="BI32" s="711"/>
      <c r="BJ32" s="711"/>
      <c r="BK32" s="711"/>
      <c r="BL32" s="711"/>
      <c r="BM32" s="712">
        <v>97.3</v>
      </c>
      <c r="BN32" s="711"/>
      <c r="BO32" s="711"/>
      <c r="BP32" s="711"/>
      <c r="BQ32" s="713"/>
      <c r="BR32" s="710">
        <v>99.6</v>
      </c>
      <c r="BS32" s="711"/>
      <c r="BT32" s="711"/>
      <c r="BU32" s="711"/>
      <c r="BV32" s="711"/>
      <c r="BW32" s="711"/>
      <c r="BX32" s="712">
        <v>97.2</v>
      </c>
      <c r="BY32" s="711"/>
      <c r="BZ32" s="711"/>
      <c r="CA32" s="711"/>
      <c r="CB32" s="713"/>
      <c r="CD32" s="708"/>
      <c r="CE32" s="709"/>
      <c r="CF32" s="656" t="s">
        <v>316</v>
      </c>
      <c r="CG32" s="657"/>
      <c r="CH32" s="657"/>
      <c r="CI32" s="657"/>
      <c r="CJ32" s="657"/>
      <c r="CK32" s="657"/>
      <c r="CL32" s="657"/>
      <c r="CM32" s="657"/>
      <c r="CN32" s="657"/>
      <c r="CO32" s="657"/>
      <c r="CP32" s="657"/>
      <c r="CQ32" s="658"/>
      <c r="CR32" s="641" t="s">
        <v>176</v>
      </c>
      <c r="CS32" s="642"/>
      <c r="CT32" s="642"/>
      <c r="CU32" s="642"/>
      <c r="CV32" s="642"/>
      <c r="CW32" s="642"/>
      <c r="CX32" s="642"/>
      <c r="CY32" s="643"/>
      <c r="CZ32" s="646" t="s">
        <v>176</v>
      </c>
      <c r="DA32" s="675"/>
      <c r="DB32" s="675"/>
      <c r="DC32" s="679"/>
      <c r="DD32" s="650" t="s">
        <v>232</v>
      </c>
      <c r="DE32" s="642"/>
      <c r="DF32" s="642"/>
      <c r="DG32" s="642"/>
      <c r="DH32" s="642"/>
      <c r="DI32" s="642"/>
      <c r="DJ32" s="642"/>
      <c r="DK32" s="643"/>
      <c r="DL32" s="650" t="s">
        <v>232</v>
      </c>
      <c r="DM32" s="642"/>
      <c r="DN32" s="642"/>
      <c r="DO32" s="642"/>
      <c r="DP32" s="642"/>
      <c r="DQ32" s="642"/>
      <c r="DR32" s="642"/>
      <c r="DS32" s="642"/>
      <c r="DT32" s="642"/>
      <c r="DU32" s="642"/>
      <c r="DV32" s="643"/>
      <c r="DW32" s="646" t="s">
        <v>176</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695885</v>
      </c>
      <c r="S33" s="642"/>
      <c r="T33" s="642"/>
      <c r="U33" s="642"/>
      <c r="V33" s="642"/>
      <c r="W33" s="642"/>
      <c r="X33" s="642"/>
      <c r="Y33" s="643"/>
      <c r="Z33" s="644">
        <v>4.4000000000000004</v>
      </c>
      <c r="AA33" s="644"/>
      <c r="AB33" s="644"/>
      <c r="AC33" s="644"/>
      <c r="AD33" s="645" t="s">
        <v>176</v>
      </c>
      <c r="AE33" s="645"/>
      <c r="AF33" s="645"/>
      <c r="AG33" s="645"/>
      <c r="AH33" s="645"/>
      <c r="AI33" s="645"/>
      <c r="AJ33" s="645"/>
      <c r="AK33" s="645"/>
      <c r="AL33" s="646" t="s">
        <v>232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6093445</v>
      </c>
      <c r="CS33" s="677"/>
      <c r="CT33" s="677"/>
      <c r="CU33" s="677"/>
      <c r="CV33" s="677"/>
      <c r="CW33" s="677"/>
      <c r="CX33" s="677"/>
      <c r="CY33" s="678"/>
      <c r="CZ33" s="646">
        <v>41.2</v>
      </c>
      <c r="DA33" s="675"/>
      <c r="DB33" s="675"/>
      <c r="DC33" s="679"/>
      <c r="DD33" s="650">
        <v>5187890</v>
      </c>
      <c r="DE33" s="677"/>
      <c r="DF33" s="677"/>
      <c r="DG33" s="677"/>
      <c r="DH33" s="677"/>
      <c r="DI33" s="677"/>
      <c r="DJ33" s="677"/>
      <c r="DK33" s="678"/>
      <c r="DL33" s="650">
        <v>3502483</v>
      </c>
      <c r="DM33" s="677"/>
      <c r="DN33" s="677"/>
      <c r="DO33" s="677"/>
      <c r="DP33" s="677"/>
      <c r="DQ33" s="677"/>
      <c r="DR33" s="677"/>
      <c r="DS33" s="677"/>
      <c r="DT33" s="677"/>
      <c r="DU33" s="677"/>
      <c r="DV33" s="678"/>
      <c r="DW33" s="646">
        <v>37.200000000000003</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515315</v>
      </c>
      <c r="S34" s="642"/>
      <c r="T34" s="642"/>
      <c r="U34" s="642"/>
      <c r="V34" s="642"/>
      <c r="W34" s="642"/>
      <c r="X34" s="642"/>
      <c r="Y34" s="643"/>
      <c r="Z34" s="644">
        <v>3.3</v>
      </c>
      <c r="AA34" s="644"/>
      <c r="AB34" s="644"/>
      <c r="AC34" s="644"/>
      <c r="AD34" s="645">
        <v>44035</v>
      </c>
      <c r="AE34" s="645"/>
      <c r="AF34" s="645"/>
      <c r="AG34" s="645"/>
      <c r="AH34" s="645"/>
      <c r="AI34" s="645"/>
      <c r="AJ34" s="645"/>
      <c r="AK34" s="645"/>
      <c r="AL34" s="646">
        <v>0.5</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2162586</v>
      </c>
      <c r="CS34" s="642"/>
      <c r="CT34" s="642"/>
      <c r="CU34" s="642"/>
      <c r="CV34" s="642"/>
      <c r="CW34" s="642"/>
      <c r="CX34" s="642"/>
      <c r="CY34" s="643"/>
      <c r="CZ34" s="646">
        <v>14.6</v>
      </c>
      <c r="DA34" s="675"/>
      <c r="DB34" s="675"/>
      <c r="DC34" s="679"/>
      <c r="DD34" s="650">
        <v>1703808</v>
      </c>
      <c r="DE34" s="642"/>
      <c r="DF34" s="642"/>
      <c r="DG34" s="642"/>
      <c r="DH34" s="642"/>
      <c r="DI34" s="642"/>
      <c r="DJ34" s="642"/>
      <c r="DK34" s="643"/>
      <c r="DL34" s="650">
        <v>1297112</v>
      </c>
      <c r="DM34" s="642"/>
      <c r="DN34" s="642"/>
      <c r="DO34" s="642"/>
      <c r="DP34" s="642"/>
      <c r="DQ34" s="642"/>
      <c r="DR34" s="642"/>
      <c r="DS34" s="642"/>
      <c r="DT34" s="642"/>
      <c r="DU34" s="642"/>
      <c r="DV34" s="643"/>
      <c r="DW34" s="646">
        <v>13.8</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951900</v>
      </c>
      <c r="S35" s="642"/>
      <c r="T35" s="642"/>
      <c r="U35" s="642"/>
      <c r="V35" s="642"/>
      <c r="W35" s="642"/>
      <c r="X35" s="642"/>
      <c r="Y35" s="643"/>
      <c r="Z35" s="644">
        <v>6</v>
      </c>
      <c r="AA35" s="644"/>
      <c r="AB35" s="644"/>
      <c r="AC35" s="644"/>
      <c r="AD35" s="645" t="s">
        <v>232</v>
      </c>
      <c r="AE35" s="645"/>
      <c r="AF35" s="645"/>
      <c r="AG35" s="645"/>
      <c r="AH35" s="645"/>
      <c r="AI35" s="645"/>
      <c r="AJ35" s="645"/>
      <c r="AK35" s="645"/>
      <c r="AL35" s="646" t="s">
        <v>176</v>
      </c>
      <c r="AM35" s="647"/>
      <c r="AN35" s="647"/>
      <c r="AO35" s="648"/>
      <c r="AP35" s="234"/>
      <c r="AQ35" s="714" t="s">
        <v>324</v>
      </c>
      <c r="AR35" s="715"/>
      <c r="AS35" s="715"/>
      <c r="AT35" s="715"/>
      <c r="AU35" s="715"/>
      <c r="AV35" s="715"/>
      <c r="AW35" s="715"/>
      <c r="AX35" s="715"/>
      <c r="AY35" s="716"/>
      <c r="AZ35" s="630">
        <v>1919408</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361035</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234319</v>
      </c>
      <c r="CS35" s="677"/>
      <c r="CT35" s="677"/>
      <c r="CU35" s="677"/>
      <c r="CV35" s="677"/>
      <c r="CW35" s="677"/>
      <c r="CX35" s="677"/>
      <c r="CY35" s="678"/>
      <c r="CZ35" s="646">
        <v>1.6</v>
      </c>
      <c r="DA35" s="675"/>
      <c r="DB35" s="675"/>
      <c r="DC35" s="679"/>
      <c r="DD35" s="650">
        <v>229362</v>
      </c>
      <c r="DE35" s="677"/>
      <c r="DF35" s="677"/>
      <c r="DG35" s="677"/>
      <c r="DH35" s="677"/>
      <c r="DI35" s="677"/>
      <c r="DJ35" s="677"/>
      <c r="DK35" s="678"/>
      <c r="DL35" s="650">
        <v>229362</v>
      </c>
      <c r="DM35" s="677"/>
      <c r="DN35" s="677"/>
      <c r="DO35" s="677"/>
      <c r="DP35" s="677"/>
      <c r="DQ35" s="677"/>
      <c r="DR35" s="677"/>
      <c r="DS35" s="677"/>
      <c r="DT35" s="677"/>
      <c r="DU35" s="677"/>
      <c r="DV35" s="678"/>
      <c r="DW35" s="646">
        <v>2.4</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176</v>
      </c>
      <c r="S36" s="642"/>
      <c r="T36" s="642"/>
      <c r="U36" s="642"/>
      <c r="V36" s="642"/>
      <c r="W36" s="642"/>
      <c r="X36" s="642"/>
      <c r="Y36" s="643"/>
      <c r="Z36" s="644" t="s">
        <v>232</v>
      </c>
      <c r="AA36" s="644"/>
      <c r="AB36" s="644"/>
      <c r="AC36" s="644"/>
      <c r="AD36" s="645" t="s">
        <v>136</v>
      </c>
      <c r="AE36" s="645"/>
      <c r="AF36" s="645"/>
      <c r="AG36" s="645"/>
      <c r="AH36" s="645"/>
      <c r="AI36" s="645"/>
      <c r="AJ36" s="645"/>
      <c r="AK36" s="645"/>
      <c r="AL36" s="646" t="s">
        <v>176</v>
      </c>
      <c r="AM36" s="647"/>
      <c r="AN36" s="647"/>
      <c r="AO36" s="648"/>
      <c r="AQ36" s="718" t="s">
        <v>328</v>
      </c>
      <c r="AR36" s="719"/>
      <c r="AS36" s="719"/>
      <c r="AT36" s="719"/>
      <c r="AU36" s="719"/>
      <c r="AV36" s="719"/>
      <c r="AW36" s="719"/>
      <c r="AX36" s="719"/>
      <c r="AY36" s="720"/>
      <c r="AZ36" s="641">
        <v>654083</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351593</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1098245</v>
      </c>
      <c r="CS36" s="642"/>
      <c r="CT36" s="642"/>
      <c r="CU36" s="642"/>
      <c r="CV36" s="642"/>
      <c r="CW36" s="642"/>
      <c r="CX36" s="642"/>
      <c r="CY36" s="643"/>
      <c r="CZ36" s="646">
        <v>7.4</v>
      </c>
      <c r="DA36" s="675"/>
      <c r="DB36" s="675"/>
      <c r="DC36" s="679"/>
      <c r="DD36" s="650">
        <v>1028293</v>
      </c>
      <c r="DE36" s="642"/>
      <c r="DF36" s="642"/>
      <c r="DG36" s="642"/>
      <c r="DH36" s="642"/>
      <c r="DI36" s="642"/>
      <c r="DJ36" s="642"/>
      <c r="DK36" s="643"/>
      <c r="DL36" s="650">
        <v>703789</v>
      </c>
      <c r="DM36" s="642"/>
      <c r="DN36" s="642"/>
      <c r="DO36" s="642"/>
      <c r="DP36" s="642"/>
      <c r="DQ36" s="642"/>
      <c r="DR36" s="642"/>
      <c r="DS36" s="642"/>
      <c r="DT36" s="642"/>
      <c r="DU36" s="642"/>
      <c r="DV36" s="643"/>
      <c r="DW36" s="646">
        <v>7.5</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600000</v>
      </c>
      <c r="S37" s="642"/>
      <c r="T37" s="642"/>
      <c r="U37" s="642"/>
      <c r="V37" s="642"/>
      <c r="W37" s="642"/>
      <c r="X37" s="642"/>
      <c r="Y37" s="643"/>
      <c r="Z37" s="644">
        <v>3.8</v>
      </c>
      <c r="AA37" s="644"/>
      <c r="AB37" s="644"/>
      <c r="AC37" s="644"/>
      <c r="AD37" s="645" t="s">
        <v>176</v>
      </c>
      <c r="AE37" s="645"/>
      <c r="AF37" s="645"/>
      <c r="AG37" s="645"/>
      <c r="AH37" s="645"/>
      <c r="AI37" s="645"/>
      <c r="AJ37" s="645"/>
      <c r="AK37" s="645"/>
      <c r="AL37" s="646" t="s">
        <v>232</v>
      </c>
      <c r="AM37" s="647"/>
      <c r="AN37" s="647"/>
      <c r="AO37" s="648"/>
      <c r="AQ37" s="718" t="s">
        <v>332</v>
      </c>
      <c r="AR37" s="719"/>
      <c r="AS37" s="719"/>
      <c r="AT37" s="719"/>
      <c r="AU37" s="719"/>
      <c r="AV37" s="719"/>
      <c r="AW37" s="719"/>
      <c r="AX37" s="719"/>
      <c r="AY37" s="720"/>
      <c r="AZ37" s="641" t="s">
        <v>232</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6270</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585058</v>
      </c>
      <c r="CS37" s="677"/>
      <c r="CT37" s="677"/>
      <c r="CU37" s="677"/>
      <c r="CV37" s="677"/>
      <c r="CW37" s="677"/>
      <c r="CX37" s="677"/>
      <c r="CY37" s="678"/>
      <c r="CZ37" s="646">
        <v>4</v>
      </c>
      <c r="DA37" s="675"/>
      <c r="DB37" s="675"/>
      <c r="DC37" s="679"/>
      <c r="DD37" s="650">
        <v>585058</v>
      </c>
      <c r="DE37" s="677"/>
      <c r="DF37" s="677"/>
      <c r="DG37" s="677"/>
      <c r="DH37" s="677"/>
      <c r="DI37" s="677"/>
      <c r="DJ37" s="677"/>
      <c r="DK37" s="678"/>
      <c r="DL37" s="650">
        <v>496960</v>
      </c>
      <c r="DM37" s="677"/>
      <c r="DN37" s="677"/>
      <c r="DO37" s="677"/>
      <c r="DP37" s="677"/>
      <c r="DQ37" s="677"/>
      <c r="DR37" s="677"/>
      <c r="DS37" s="677"/>
      <c r="DT37" s="677"/>
      <c r="DU37" s="677"/>
      <c r="DV37" s="678"/>
      <c r="DW37" s="646">
        <v>5.3</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15802121</v>
      </c>
      <c r="S38" s="722"/>
      <c r="T38" s="722"/>
      <c r="U38" s="722"/>
      <c r="V38" s="722"/>
      <c r="W38" s="722"/>
      <c r="X38" s="722"/>
      <c r="Y38" s="723"/>
      <c r="Z38" s="724">
        <v>100</v>
      </c>
      <c r="AA38" s="724"/>
      <c r="AB38" s="724"/>
      <c r="AC38" s="724"/>
      <c r="AD38" s="725">
        <v>8814255</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136</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9675</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1919408</v>
      </c>
      <c r="CS38" s="642"/>
      <c r="CT38" s="642"/>
      <c r="CU38" s="642"/>
      <c r="CV38" s="642"/>
      <c r="CW38" s="642"/>
      <c r="CX38" s="642"/>
      <c r="CY38" s="643"/>
      <c r="CZ38" s="646">
        <v>13</v>
      </c>
      <c r="DA38" s="675"/>
      <c r="DB38" s="675"/>
      <c r="DC38" s="679"/>
      <c r="DD38" s="650">
        <v>1703104</v>
      </c>
      <c r="DE38" s="642"/>
      <c r="DF38" s="642"/>
      <c r="DG38" s="642"/>
      <c r="DH38" s="642"/>
      <c r="DI38" s="642"/>
      <c r="DJ38" s="642"/>
      <c r="DK38" s="643"/>
      <c r="DL38" s="650">
        <v>1272220</v>
      </c>
      <c r="DM38" s="642"/>
      <c r="DN38" s="642"/>
      <c r="DO38" s="642"/>
      <c r="DP38" s="642"/>
      <c r="DQ38" s="642"/>
      <c r="DR38" s="642"/>
      <c r="DS38" s="642"/>
      <c r="DT38" s="642"/>
      <c r="DU38" s="642"/>
      <c r="DV38" s="643"/>
      <c r="DW38" s="646">
        <v>13.5</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t="s">
        <v>232</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98</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528387</v>
      </c>
      <c r="CS39" s="677"/>
      <c r="CT39" s="677"/>
      <c r="CU39" s="677"/>
      <c r="CV39" s="677"/>
      <c r="CW39" s="677"/>
      <c r="CX39" s="677"/>
      <c r="CY39" s="678"/>
      <c r="CZ39" s="646">
        <v>3.6</v>
      </c>
      <c r="DA39" s="675"/>
      <c r="DB39" s="675"/>
      <c r="DC39" s="679"/>
      <c r="DD39" s="650">
        <v>523323</v>
      </c>
      <c r="DE39" s="677"/>
      <c r="DF39" s="677"/>
      <c r="DG39" s="677"/>
      <c r="DH39" s="677"/>
      <c r="DI39" s="677"/>
      <c r="DJ39" s="677"/>
      <c r="DK39" s="678"/>
      <c r="DL39" s="650" t="s">
        <v>176</v>
      </c>
      <c r="DM39" s="677"/>
      <c r="DN39" s="677"/>
      <c r="DO39" s="677"/>
      <c r="DP39" s="677"/>
      <c r="DQ39" s="677"/>
      <c r="DR39" s="677"/>
      <c r="DS39" s="677"/>
      <c r="DT39" s="677"/>
      <c r="DU39" s="677"/>
      <c r="DV39" s="678"/>
      <c r="DW39" s="646" t="s">
        <v>176</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329566</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232</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150500</v>
      </c>
      <c r="CS40" s="642"/>
      <c r="CT40" s="642"/>
      <c r="CU40" s="642"/>
      <c r="CV40" s="642"/>
      <c r="CW40" s="642"/>
      <c r="CX40" s="642"/>
      <c r="CY40" s="643"/>
      <c r="CZ40" s="646">
        <v>1</v>
      </c>
      <c r="DA40" s="675"/>
      <c r="DB40" s="675"/>
      <c r="DC40" s="679"/>
      <c r="DD40" s="650" t="s">
        <v>232</v>
      </c>
      <c r="DE40" s="642"/>
      <c r="DF40" s="642"/>
      <c r="DG40" s="642"/>
      <c r="DH40" s="642"/>
      <c r="DI40" s="642"/>
      <c r="DJ40" s="642"/>
      <c r="DK40" s="643"/>
      <c r="DL40" s="650" t="s">
        <v>232</v>
      </c>
      <c r="DM40" s="642"/>
      <c r="DN40" s="642"/>
      <c r="DO40" s="642"/>
      <c r="DP40" s="642"/>
      <c r="DQ40" s="642"/>
      <c r="DR40" s="642"/>
      <c r="DS40" s="642"/>
      <c r="DT40" s="642"/>
      <c r="DU40" s="642"/>
      <c r="DV40" s="643"/>
      <c r="DW40" s="646" t="s">
        <v>176</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935759</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280</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176</v>
      </c>
      <c r="CS41" s="677"/>
      <c r="CT41" s="677"/>
      <c r="CU41" s="677"/>
      <c r="CV41" s="677"/>
      <c r="CW41" s="677"/>
      <c r="CX41" s="677"/>
      <c r="CY41" s="678"/>
      <c r="CZ41" s="646" t="s">
        <v>176</v>
      </c>
      <c r="DA41" s="675"/>
      <c r="DB41" s="675"/>
      <c r="DC41" s="679"/>
      <c r="DD41" s="650" t="s">
        <v>176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1158295</v>
      </c>
      <c r="CS42" s="642"/>
      <c r="CT42" s="642"/>
      <c r="CU42" s="642"/>
      <c r="CV42" s="642"/>
      <c r="CW42" s="642"/>
      <c r="CX42" s="642"/>
      <c r="CY42" s="643"/>
      <c r="CZ42" s="646">
        <v>7.8</v>
      </c>
      <c r="DA42" s="647"/>
      <c r="DB42" s="647"/>
      <c r="DC42" s="742"/>
      <c r="DD42" s="650">
        <v>505427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46962</v>
      </c>
      <c r="CS43" s="677"/>
      <c r="CT43" s="677"/>
      <c r="CU43" s="677"/>
      <c r="CV43" s="677"/>
      <c r="CW43" s="677"/>
      <c r="CX43" s="677"/>
      <c r="CY43" s="678"/>
      <c r="CZ43" s="646">
        <v>0.3</v>
      </c>
      <c r="DA43" s="675"/>
      <c r="DB43" s="675"/>
      <c r="DC43" s="679"/>
      <c r="DD43" s="650">
        <v>46962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1158295</v>
      </c>
      <c r="CS44" s="642"/>
      <c r="CT44" s="642"/>
      <c r="CU44" s="642"/>
      <c r="CV44" s="642"/>
      <c r="CW44" s="642"/>
      <c r="CX44" s="642"/>
      <c r="CY44" s="643"/>
      <c r="CZ44" s="646">
        <v>7.8</v>
      </c>
      <c r="DA44" s="647"/>
      <c r="DB44" s="647"/>
      <c r="DC44" s="742"/>
      <c r="DD44" s="650">
        <v>505427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282766</v>
      </c>
      <c r="CS45" s="677"/>
      <c r="CT45" s="677"/>
      <c r="CU45" s="677"/>
      <c r="CV45" s="677"/>
      <c r="CW45" s="677"/>
      <c r="CX45" s="677"/>
      <c r="CY45" s="678"/>
      <c r="CZ45" s="646">
        <v>1.9</v>
      </c>
      <c r="DA45" s="675"/>
      <c r="DB45" s="675"/>
      <c r="DC45" s="679"/>
      <c r="DD45" s="650">
        <v>39795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875529</v>
      </c>
      <c r="CS46" s="642"/>
      <c r="CT46" s="642"/>
      <c r="CU46" s="642"/>
      <c r="CV46" s="642"/>
      <c r="CW46" s="642"/>
      <c r="CX46" s="642"/>
      <c r="CY46" s="643"/>
      <c r="CZ46" s="646">
        <v>5.9</v>
      </c>
      <c r="DA46" s="647"/>
      <c r="DB46" s="647"/>
      <c r="DC46" s="742"/>
      <c r="DD46" s="650">
        <v>465632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t="s">
        <v>232</v>
      </c>
      <c r="CS47" s="677"/>
      <c r="CT47" s="677"/>
      <c r="CU47" s="677"/>
      <c r="CV47" s="677"/>
      <c r="CW47" s="677"/>
      <c r="CX47" s="677"/>
      <c r="CY47" s="678"/>
      <c r="CZ47" s="646" t="s">
        <v>136</v>
      </c>
      <c r="DA47" s="675"/>
      <c r="DB47" s="675"/>
      <c r="DC47" s="679"/>
      <c r="DD47" s="650" t="s">
        <v>176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232</v>
      </c>
      <c r="CS48" s="642"/>
      <c r="CT48" s="642"/>
      <c r="CU48" s="642"/>
      <c r="CV48" s="642"/>
      <c r="CW48" s="642"/>
      <c r="CX48" s="642"/>
      <c r="CY48" s="643"/>
      <c r="CZ48" s="646" t="s">
        <v>176</v>
      </c>
      <c r="DA48" s="647"/>
      <c r="DB48" s="647"/>
      <c r="DC48" s="742"/>
      <c r="DD48" s="650" t="s">
        <v>176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14777067</v>
      </c>
      <c r="CS49" s="711"/>
      <c r="CT49" s="711"/>
      <c r="CU49" s="711"/>
      <c r="CV49" s="711"/>
      <c r="CW49" s="711"/>
      <c r="CX49" s="711"/>
      <c r="CY49" s="743"/>
      <c r="CZ49" s="726">
        <v>100</v>
      </c>
      <c r="DA49" s="744"/>
      <c r="DB49" s="744"/>
      <c r="DC49" s="745"/>
      <c r="DD49" s="746">
        <v>10679990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FeqSeP9H7GGOv/kYq5YdplVlr5pWDpl/yuasBlCqxDt/Wc4Vi5gDRXC/L16wOm1FtmfeMhJwENciYLmCCTJ+pw==" saltValue="K+o3lF/T4ivt/aZVdYNb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15802</v>
      </c>
      <c r="R7" s="777"/>
      <c r="S7" s="777"/>
      <c r="T7" s="777"/>
      <c r="U7" s="777"/>
      <c r="V7" s="777">
        <v>14776</v>
      </c>
      <c r="W7" s="777"/>
      <c r="X7" s="777"/>
      <c r="Y7" s="777"/>
      <c r="Z7" s="777"/>
      <c r="AA7" s="777">
        <v>1025</v>
      </c>
      <c r="AB7" s="777"/>
      <c r="AC7" s="777"/>
      <c r="AD7" s="777"/>
      <c r="AE7" s="778"/>
      <c r="AF7" s="779">
        <v>758</v>
      </c>
      <c r="AG7" s="780"/>
      <c r="AH7" s="780"/>
      <c r="AI7" s="780"/>
      <c r="AJ7" s="781"/>
      <c r="AK7" s="816">
        <v>931</v>
      </c>
      <c r="AL7" s="817"/>
      <c r="AM7" s="817"/>
      <c r="AN7" s="817"/>
      <c r="AO7" s="817"/>
      <c r="AP7" s="817">
        <v>11660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14</v>
      </c>
      <c r="R8" s="801"/>
      <c r="S8" s="801"/>
      <c r="T8" s="801"/>
      <c r="U8" s="801"/>
      <c r="V8" s="801">
        <v>14</v>
      </c>
      <c r="W8" s="801"/>
      <c r="X8" s="801"/>
      <c r="Y8" s="801"/>
      <c r="Z8" s="801"/>
      <c r="AA8" s="801" t="s">
        <v>582</v>
      </c>
      <c r="AB8" s="801"/>
      <c r="AC8" s="801"/>
      <c r="AD8" s="801"/>
      <c r="AE8" s="802"/>
      <c r="AF8" s="803" t="s">
        <v>176</v>
      </c>
      <c r="AG8" s="804"/>
      <c r="AH8" s="804"/>
      <c r="AI8" s="804"/>
      <c r="AJ8" s="805"/>
      <c r="AK8" s="806" t="s">
        <v>583</v>
      </c>
      <c r="AL8" s="807"/>
      <c r="AM8" s="807"/>
      <c r="AN8" s="807"/>
      <c r="AO8" s="807"/>
      <c r="AP8" s="807" t="s">
        <v>582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15802</v>
      </c>
      <c r="R23" s="836"/>
      <c r="S23" s="836"/>
      <c r="T23" s="836"/>
      <c r="U23" s="836"/>
      <c r="V23" s="836">
        <v>14777</v>
      </c>
      <c r="W23" s="836"/>
      <c r="X23" s="836"/>
      <c r="Y23" s="836"/>
      <c r="Z23" s="836"/>
      <c r="AA23" s="836">
        <v>1025</v>
      </c>
      <c r="AB23" s="836"/>
      <c r="AC23" s="836"/>
      <c r="AD23" s="836"/>
      <c r="AE23" s="837"/>
      <c r="AF23" s="838">
        <v>758</v>
      </c>
      <c r="AG23" s="836"/>
      <c r="AH23" s="836"/>
      <c r="AI23" s="836"/>
      <c r="AJ23" s="839"/>
      <c r="AK23" s="840"/>
      <c r="AL23" s="841"/>
      <c r="AM23" s="841"/>
      <c r="AN23" s="841"/>
      <c r="AO23" s="841"/>
      <c r="AP23" s="836">
        <v>11660</v>
      </c>
      <c r="AQ23" s="836"/>
      <c r="AR23" s="836"/>
      <c r="AS23" s="836"/>
      <c r="AT23" s="836"/>
      <c r="AU23" s="842"/>
      <c r="AV23" s="842"/>
      <c r="AW23" s="842"/>
      <c r="AX23" s="842"/>
      <c r="AY23" s="843"/>
      <c r="AZ23" s="851" t="s">
        <v>176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4">
        <v>4536</v>
      </c>
      <c r="R28" s="865"/>
      <c r="S28" s="865"/>
      <c r="T28" s="865"/>
      <c r="U28" s="865"/>
      <c r="V28" s="865">
        <v>4175</v>
      </c>
      <c r="W28" s="865"/>
      <c r="X28" s="865"/>
      <c r="Y28" s="865"/>
      <c r="Z28" s="865"/>
      <c r="AA28" s="865">
        <v>361</v>
      </c>
      <c r="AB28" s="865"/>
      <c r="AC28" s="865"/>
      <c r="AD28" s="865"/>
      <c r="AE28" s="866"/>
      <c r="AF28" s="867">
        <v>361</v>
      </c>
      <c r="AG28" s="865"/>
      <c r="AH28" s="865"/>
      <c r="AI28" s="865"/>
      <c r="AJ28" s="868"/>
      <c r="AK28" s="869">
        <v>330</v>
      </c>
      <c r="AL28" s="860"/>
      <c r="AM28" s="860"/>
      <c r="AN28" s="860"/>
      <c r="AO28" s="860"/>
      <c r="AP28" s="860" t="s">
        <v>582</v>
      </c>
      <c r="AQ28" s="860"/>
      <c r="AR28" s="860"/>
      <c r="AS28" s="860"/>
      <c r="AT28" s="860"/>
      <c r="AU28" s="860" t="s">
        <v>582</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3119</v>
      </c>
      <c r="R29" s="801"/>
      <c r="S29" s="801"/>
      <c r="T29" s="801"/>
      <c r="U29" s="801"/>
      <c r="V29" s="801">
        <v>2932</v>
      </c>
      <c r="W29" s="801"/>
      <c r="X29" s="801"/>
      <c r="Y29" s="801"/>
      <c r="Z29" s="801"/>
      <c r="AA29" s="801">
        <v>186</v>
      </c>
      <c r="AB29" s="801"/>
      <c r="AC29" s="801"/>
      <c r="AD29" s="801"/>
      <c r="AE29" s="802"/>
      <c r="AF29" s="803">
        <v>186</v>
      </c>
      <c r="AG29" s="804"/>
      <c r="AH29" s="804"/>
      <c r="AI29" s="804"/>
      <c r="AJ29" s="805"/>
      <c r="AK29" s="872">
        <v>540</v>
      </c>
      <c r="AL29" s="873"/>
      <c r="AM29" s="873"/>
      <c r="AN29" s="873"/>
      <c r="AO29" s="873"/>
      <c r="AP29" s="873" t="s">
        <v>590</v>
      </c>
      <c r="AQ29" s="873"/>
      <c r="AR29" s="873"/>
      <c r="AS29" s="873"/>
      <c r="AT29" s="873"/>
      <c r="AU29" s="873" t="s">
        <v>582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627</v>
      </c>
      <c r="R30" s="801"/>
      <c r="S30" s="801"/>
      <c r="T30" s="801"/>
      <c r="U30" s="801"/>
      <c r="V30" s="801">
        <v>617</v>
      </c>
      <c r="W30" s="801"/>
      <c r="X30" s="801"/>
      <c r="Y30" s="801"/>
      <c r="Z30" s="801"/>
      <c r="AA30" s="801">
        <v>11</v>
      </c>
      <c r="AB30" s="801"/>
      <c r="AC30" s="801"/>
      <c r="AD30" s="801"/>
      <c r="AE30" s="802"/>
      <c r="AF30" s="803">
        <v>11</v>
      </c>
      <c r="AG30" s="804"/>
      <c r="AH30" s="804"/>
      <c r="AI30" s="804"/>
      <c r="AJ30" s="805"/>
      <c r="AK30" s="872">
        <v>106</v>
      </c>
      <c r="AL30" s="873"/>
      <c r="AM30" s="873"/>
      <c r="AN30" s="873"/>
      <c r="AO30" s="873"/>
      <c r="AP30" s="873" t="s">
        <v>582</v>
      </c>
      <c r="AQ30" s="873"/>
      <c r="AR30" s="873"/>
      <c r="AS30" s="873"/>
      <c r="AT30" s="873"/>
      <c r="AU30" s="873" t="s">
        <v>582</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689</v>
      </c>
      <c r="R31" s="801"/>
      <c r="S31" s="801"/>
      <c r="T31" s="801"/>
      <c r="U31" s="801"/>
      <c r="V31" s="801">
        <v>627</v>
      </c>
      <c r="W31" s="801"/>
      <c r="X31" s="801"/>
      <c r="Y31" s="801"/>
      <c r="Z31" s="801"/>
      <c r="AA31" s="801">
        <v>62</v>
      </c>
      <c r="AB31" s="801"/>
      <c r="AC31" s="801"/>
      <c r="AD31" s="801"/>
      <c r="AE31" s="802"/>
      <c r="AF31" s="803">
        <v>648</v>
      </c>
      <c r="AG31" s="804"/>
      <c r="AH31" s="804"/>
      <c r="AI31" s="804"/>
      <c r="AJ31" s="805"/>
      <c r="AK31" s="872" t="s">
        <v>582</v>
      </c>
      <c r="AL31" s="873"/>
      <c r="AM31" s="873"/>
      <c r="AN31" s="873"/>
      <c r="AO31" s="873"/>
      <c r="AP31" s="873">
        <v>179</v>
      </c>
      <c r="AQ31" s="873"/>
      <c r="AR31" s="873"/>
      <c r="AS31" s="873"/>
      <c r="AT31" s="873"/>
      <c r="AU31" s="873" t="s">
        <v>582</v>
      </c>
      <c r="AV31" s="873"/>
      <c r="AW31" s="873"/>
      <c r="AX31" s="873"/>
      <c r="AY31" s="873"/>
      <c r="AZ31" s="874" t="s">
        <v>583</v>
      </c>
      <c r="BA31" s="874"/>
      <c r="BB31" s="874"/>
      <c r="BC31" s="874"/>
      <c r="BD31" s="874"/>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1316</v>
      </c>
      <c r="R32" s="801"/>
      <c r="S32" s="801"/>
      <c r="T32" s="801"/>
      <c r="U32" s="801"/>
      <c r="V32" s="801">
        <v>1049</v>
      </c>
      <c r="W32" s="801"/>
      <c r="X32" s="801"/>
      <c r="Y32" s="801"/>
      <c r="Z32" s="801"/>
      <c r="AA32" s="801">
        <v>267</v>
      </c>
      <c r="AB32" s="801"/>
      <c r="AC32" s="801"/>
      <c r="AD32" s="801"/>
      <c r="AE32" s="802"/>
      <c r="AF32" s="803">
        <v>260</v>
      </c>
      <c r="AG32" s="804"/>
      <c r="AH32" s="804"/>
      <c r="AI32" s="804"/>
      <c r="AJ32" s="805"/>
      <c r="AK32" s="872">
        <v>654</v>
      </c>
      <c r="AL32" s="873"/>
      <c r="AM32" s="873"/>
      <c r="AN32" s="873"/>
      <c r="AO32" s="873"/>
      <c r="AP32" s="873">
        <v>7014</v>
      </c>
      <c r="AQ32" s="873"/>
      <c r="AR32" s="873"/>
      <c r="AS32" s="873"/>
      <c r="AT32" s="873"/>
      <c r="AU32" s="873">
        <v>6193</v>
      </c>
      <c r="AV32" s="873"/>
      <c r="AW32" s="873"/>
      <c r="AX32" s="873"/>
      <c r="AY32" s="873"/>
      <c r="AZ32" s="874" t="s">
        <v>582</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1467</v>
      </c>
      <c r="AG63" s="884"/>
      <c r="AH63" s="884"/>
      <c r="AI63" s="884"/>
      <c r="AJ63" s="885"/>
      <c r="AK63" s="886"/>
      <c r="AL63" s="881"/>
      <c r="AM63" s="881"/>
      <c r="AN63" s="881"/>
      <c r="AO63" s="881"/>
      <c r="AP63" s="884">
        <v>7193</v>
      </c>
      <c r="AQ63" s="884"/>
      <c r="AR63" s="884"/>
      <c r="AS63" s="884"/>
      <c r="AT63" s="884"/>
      <c r="AU63" s="884">
        <v>6193</v>
      </c>
      <c r="AV63" s="884"/>
      <c r="AW63" s="884"/>
      <c r="AX63" s="884"/>
      <c r="AY63" s="884"/>
      <c r="AZ63" s="888"/>
      <c r="BA63" s="888"/>
      <c r="BB63" s="888"/>
      <c r="BC63" s="888"/>
      <c r="BD63" s="888"/>
      <c r="BE63" s="889"/>
      <c r="BF63" s="889"/>
      <c r="BG63" s="889"/>
      <c r="BH63" s="889"/>
      <c r="BI63" s="890"/>
      <c r="BJ63" s="891" t="s">
        <v>406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408</v>
      </c>
      <c r="B66" s="783"/>
      <c r="C66" s="783"/>
      <c r="D66" s="783"/>
      <c r="E66" s="783"/>
      <c r="F66" s="783"/>
      <c r="G66" s="783"/>
      <c r="H66" s="783"/>
      <c r="I66" s="783"/>
      <c r="J66" s="783"/>
      <c r="K66" s="783"/>
      <c r="L66" s="783"/>
      <c r="M66" s="783"/>
      <c r="N66" s="783"/>
      <c r="O66" s="783"/>
      <c r="P66" s="784"/>
      <c r="Q66" s="759" t="s">
        <v>409</v>
      </c>
      <c r="R66" s="760"/>
      <c r="S66" s="760"/>
      <c r="T66" s="760"/>
      <c r="U66" s="761"/>
      <c r="V66" s="759" t="s">
        <v>390</v>
      </c>
      <c r="W66" s="760"/>
      <c r="X66" s="760"/>
      <c r="Y66" s="760"/>
      <c r="Z66" s="761"/>
      <c r="AA66" s="759" t="s">
        <v>410</v>
      </c>
      <c r="AB66" s="760"/>
      <c r="AC66" s="760"/>
      <c r="AD66" s="760"/>
      <c r="AE66" s="761"/>
      <c r="AF66" s="894" t="s">
        <v>411</v>
      </c>
      <c r="AG66" s="855"/>
      <c r="AH66" s="855"/>
      <c r="AI66" s="855"/>
      <c r="AJ66" s="895"/>
      <c r="AK66" s="759" t="s">
        <v>393</v>
      </c>
      <c r="AL66" s="783"/>
      <c r="AM66" s="783"/>
      <c r="AN66" s="783"/>
      <c r="AO66" s="784"/>
      <c r="AP66" s="759" t="s">
        <v>412</v>
      </c>
      <c r="AQ66" s="760"/>
      <c r="AR66" s="760"/>
      <c r="AS66" s="760"/>
      <c r="AT66" s="761"/>
      <c r="AU66" s="759" t="s">
        <v>413</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584</v>
      </c>
      <c r="C68" s="912"/>
      <c r="D68" s="912"/>
      <c r="E68" s="912"/>
      <c r="F68" s="912"/>
      <c r="G68" s="912"/>
      <c r="H68" s="912"/>
      <c r="I68" s="912"/>
      <c r="J68" s="912"/>
      <c r="K68" s="912"/>
      <c r="L68" s="912"/>
      <c r="M68" s="912"/>
      <c r="N68" s="912"/>
      <c r="O68" s="912"/>
      <c r="P68" s="913"/>
      <c r="Q68" s="914">
        <v>2692</v>
      </c>
      <c r="R68" s="908"/>
      <c r="S68" s="908"/>
      <c r="T68" s="908"/>
      <c r="U68" s="908"/>
      <c r="V68" s="908">
        <v>2560</v>
      </c>
      <c r="W68" s="908"/>
      <c r="X68" s="908"/>
      <c r="Y68" s="908"/>
      <c r="Z68" s="908"/>
      <c r="AA68" s="908">
        <v>133</v>
      </c>
      <c r="AB68" s="908"/>
      <c r="AC68" s="908"/>
      <c r="AD68" s="908"/>
      <c r="AE68" s="908"/>
      <c r="AF68" s="908">
        <v>133</v>
      </c>
      <c r="AG68" s="908"/>
      <c r="AH68" s="908"/>
      <c r="AI68" s="908"/>
      <c r="AJ68" s="908"/>
      <c r="AK68" s="908" t="s">
        <v>582</v>
      </c>
      <c r="AL68" s="908"/>
      <c r="AM68" s="908"/>
      <c r="AN68" s="908"/>
      <c r="AO68" s="908"/>
      <c r="AP68" s="908">
        <v>6844</v>
      </c>
      <c r="AQ68" s="908"/>
      <c r="AR68" s="908"/>
      <c r="AS68" s="908"/>
      <c r="AT68" s="908"/>
      <c r="AU68" s="908">
        <v>1992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585</v>
      </c>
      <c r="C69" s="916"/>
      <c r="D69" s="916"/>
      <c r="E69" s="916"/>
      <c r="F69" s="916"/>
      <c r="G69" s="916"/>
      <c r="H69" s="916"/>
      <c r="I69" s="916"/>
      <c r="J69" s="916"/>
      <c r="K69" s="916"/>
      <c r="L69" s="916"/>
      <c r="M69" s="916"/>
      <c r="N69" s="916"/>
      <c r="O69" s="916"/>
      <c r="P69" s="917"/>
      <c r="Q69" s="918">
        <v>79</v>
      </c>
      <c r="R69" s="873"/>
      <c r="S69" s="873"/>
      <c r="T69" s="873"/>
      <c r="U69" s="873"/>
      <c r="V69" s="873">
        <v>59</v>
      </c>
      <c r="W69" s="873"/>
      <c r="X69" s="873"/>
      <c r="Y69" s="873"/>
      <c r="Z69" s="873"/>
      <c r="AA69" s="873">
        <v>20</v>
      </c>
      <c r="AB69" s="873"/>
      <c r="AC69" s="873"/>
      <c r="AD69" s="873"/>
      <c r="AE69" s="873"/>
      <c r="AF69" s="873">
        <v>20</v>
      </c>
      <c r="AG69" s="873"/>
      <c r="AH69" s="873"/>
      <c r="AI69" s="873"/>
      <c r="AJ69" s="873"/>
      <c r="AK69" s="873">
        <v>18</v>
      </c>
      <c r="AL69" s="873"/>
      <c r="AM69" s="873"/>
      <c r="AN69" s="873"/>
      <c r="AO69" s="873"/>
      <c r="AP69" s="873" t="s">
        <v>591</v>
      </c>
      <c r="AQ69" s="873"/>
      <c r="AR69" s="873"/>
      <c r="AS69" s="873"/>
      <c r="AT69" s="873"/>
      <c r="AU69" s="873" t="s">
        <v>582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586</v>
      </c>
      <c r="C70" s="916"/>
      <c r="D70" s="916"/>
      <c r="E70" s="916"/>
      <c r="F70" s="916"/>
      <c r="G70" s="916"/>
      <c r="H70" s="916"/>
      <c r="I70" s="916"/>
      <c r="J70" s="916"/>
      <c r="K70" s="916"/>
      <c r="L70" s="916"/>
      <c r="M70" s="916"/>
      <c r="N70" s="916"/>
      <c r="O70" s="916"/>
      <c r="P70" s="917"/>
      <c r="Q70" s="918">
        <v>8511</v>
      </c>
      <c r="R70" s="873"/>
      <c r="S70" s="873"/>
      <c r="T70" s="873"/>
      <c r="U70" s="873"/>
      <c r="V70" s="873">
        <v>8447</v>
      </c>
      <c r="W70" s="873"/>
      <c r="X70" s="873"/>
      <c r="Y70" s="873"/>
      <c r="Z70" s="873"/>
      <c r="AA70" s="873">
        <v>64</v>
      </c>
      <c r="AB70" s="873"/>
      <c r="AC70" s="873"/>
      <c r="AD70" s="873"/>
      <c r="AE70" s="873"/>
      <c r="AF70" s="873">
        <v>64</v>
      </c>
      <c r="AG70" s="873"/>
      <c r="AH70" s="873"/>
      <c r="AI70" s="873"/>
      <c r="AJ70" s="873"/>
      <c r="AK70" s="873">
        <v>1110</v>
      </c>
      <c r="AL70" s="873"/>
      <c r="AM70" s="873"/>
      <c r="AN70" s="873"/>
      <c r="AO70" s="873"/>
      <c r="AP70" s="873" t="s">
        <v>582</v>
      </c>
      <c r="AQ70" s="873"/>
      <c r="AR70" s="873"/>
      <c r="AS70" s="873"/>
      <c r="AT70" s="873"/>
      <c r="AU70" s="873" t="s">
        <v>582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587</v>
      </c>
      <c r="C71" s="916"/>
      <c r="D71" s="916"/>
      <c r="E71" s="916"/>
      <c r="F71" s="916"/>
      <c r="G71" s="916"/>
      <c r="H71" s="916"/>
      <c r="I71" s="916"/>
      <c r="J71" s="916"/>
      <c r="K71" s="916"/>
      <c r="L71" s="916"/>
      <c r="M71" s="916"/>
      <c r="N71" s="916"/>
      <c r="O71" s="916"/>
      <c r="P71" s="917"/>
      <c r="Q71" s="918">
        <v>2074</v>
      </c>
      <c r="R71" s="873"/>
      <c r="S71" s="873"/>
      <c r="T71" s="873"/>
      <c r="U71" s="873"/>
      <c r="V71" s="873">
        <v>1850</v>
      </c>
      <c r="W71" s="873"/>
      <c r="X71" s="873"/>
      <c r="Y71" s="873"/>
      <c r="Z71" s="873"/>
      <c r="AA71" s="873">
        <v>224</v>
      </c>
      <c r="AB71" s="873"/>
      <c r="AC71" s="873"/>
      <c r="AD71" s="873"/>
      <c r="AE71" s="873"/>
      <c r="AF71" s="873">
        <v>224</v>
      </c>
      <c r="AG71" s="873"/>
      <c r="AH71" s="873"/>
      <c r="AI71" s="873"/>
      <c r="AJ71" s="873"/>
      <c r="AK71" s="873" t="s">
        <v>582</v>
      </c>
      <c r="AL71" s="873"/>
      <c r="AM71" s="873"/>
      <c r="AN71" s="873"/>
      <c r="AO71" s="873"/>
      <c r="AP71" s="873" t="s">
        <v>582</v>
      </c>
      <c r="AQ71" s="873"/>
      <c r="AR71" s="873"/>
      <c r="AS71" s="873"/>
      <c r="AT71" s="873"/>
      <c r="AU71" s="873" t="s">
        <v>582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588</v>
      </c>
      <c r="C72" s="916"/>
      <c r="D72" s="916"/>
      <c r="E72" s="916"/>
      <c r="F72" s="916"/>
      <c r="G72" s="916"/>
      <c r="H72" s="916"/>
      <c r="I72" s="916"/>
      <c r="J72" s="916"/>
      <c r="K72" s="916"/>
      <c r="L72" s="916"/>
      <c r="M72" s="916"/>
      <c r="N72" s="916"/>
      <c r="O72" s="916"/>
      <c r="P72" s="917"/>
      <c r="Q72" s="918">
        <v>848493</v>
      </c>
      <c r="R72" s="873"/>
      <c r="S72" s="873"/>
      <c r="T72" s="873"/>
      <c r="U72" s="873"/>
      <c r="V72" s="873">
        <v>821243</v>
      </c>
      <c r="W72" s="873"/>
      <c r="X72" s="873"/>
      <c r="Y72" s="873"/>
      <c r="Z72" s="873"/>
      <c r="AA72" s="873">
        <v>27250</v>
      </c>
      <c r="AB72" s="873"/>
      <c r="AC72" s="873"/>
      <c r="AD72" s="873"/>
      <c r="AE72" s="873"/>
      <c r="AF72" s="873">
        <v>27250</v>
      </c>
      <c r="AG72" s="873"/>
      <c r="AH72" s="873"/>
      <c r="AI72" s="873"/>
      <c r="AJ72" s="873"/>
      <c r="AK72" s="873">
        <v>2</v>
      </c>
      <c r="AL72" s="873"/>
      <c r="AM72" s="873"/>
      <c r="AN72" s="873"/>
      <c r="AO72" s="873"/>
      <c r="AP72" s="873" t="s">
        <v>582</v>
      </c>
      <c r="AQ72" s="873"/>
      <c r="AR72" s="873"/>
      <c r="AS72" s="873"/>
      <c r="AT72" s="873"/>
      <c r="AU72" s="873" t="s">
        <v>582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589</v>
      </c>
      <c r="C73" s="916"/>
      <c r="D73" s="916"/>
      <c r="E73" s="916"/>
      <c r="F73" s="916"/>
      <c r="G73" s="916"/>
      <c r="H73" s="916"/>
      <c r="I73" s="916"/>
      <c r="J73" s="916"/>
      <c r="K73" s="916"/>
      <c r="L73" s="916"/>
      <c r="M73" s="916"/>
      <c r="N73" s="916"/>
      <c r="O73" s="916"/>
      <c r="P73" s="917"/>
      <c r="Q73" s="918">
        <v>509</v>
      </c>
      <c r="R73" s="873"/>
      <c r="S73" s="873"/>
      <c r="T73" s="873"/>
      <c r="U73" s="873"/>
      <c r="V73" s="873">
        <v>485</v>
      </c>
      <c r="W73" s="873"/>
      <c r="X73" s="873"/>
      <c r="Y73" s="873"/>
      <c r="Z73" s="873"/>
      <c r="AA73" s="873">
        <v>24</v>
      </c>
      <c r="AB73" s="873"/>
      <c r="AC73" s="873"/>
      <c r="AD73" s="873"/>
      <c r="AE73" s="873"/>
      <c r="AF73" s="873">
        <v>24</v>
      </c>
      <c r="AG73" s="873"/>
      <c r="AH73" s="873"/>
      <c r="AI73" s="873"/>
      <c r="AJ73" s="873"/>
      <c r="AK73" s="873">
        <v>1</v>
      </c>
      <c r="AL73" s="873"/>
      <c r="AM73" s="873"/>
      <c r="AN73" s="873"/>
      <c r="AO73" s="873"/>
      <c r="AP73" s="873" t="s">
        <v>582</v>
      </c>
      <c r="AQ73" s="873"/>
      <c r="AR73" s="873"/>
      <c r="AS73" s="873"/>
      <c r="AT73" s="873"/>
      <c r="AU73" s="873" t="s">
        <v>582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27715</v>
      </c>
      <c r="AG88" s="884"/>
      <c r="AH88" s="884"/>
      <c r="AI88" s="884"/>
      <c r="AJ88" s="884"/>
      <c r="AK88" s="881"/>
      <c r="AL88" s="881"/>
      <c r="AM88" s="881"/>
      <c r="AN88" s="881"/>
      <c r="AO88" s="881"/>
      <c r="AP88" s="884">
        <v>6844</v>
      </c>
      <c r="AQ88" s="884"/>
      <c r="AR88" s="884"/>
      <c r="AS88" s="884"/>
      <c r="AT88" s="884"/>
      <c r="AU88" s="884">
        <v>1992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303</v>
      </c>
      <c r="AG109" s="937"/>
      <c r="AH109" s="937"/>
      <c r="AI109" s="937"/>
      <c r="AJ109" s="938"/>
      <c r="AK109" s="936" t="s">
        <v>302</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303</v>
      </c>
      <c r="BW109" s="937"/>
      <c r="BX109" s="937"/>
      <c r="BY109" s="937"/>
      <c r="BZ109" s="938"/>
      <c r="CA109" s="936" t="s">
        <v>302</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303</v>
      </c>
      <c r="DM109" s="937"/>
      <c r="DN109" s="937"/>
      <c r="DO109" s="937"/>
      <c r="DP109" s="938"/>
      <c r="DQ109" s="936" t="s">
        <v>302</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1069146</v>
      </c>
      <c r="AB110" s="944"/>
      <c r="AC110" s="944"/>
      <c r="AD110" s="944"/>
      <c r="AE110" s="945"/>
      <c r="AF110" s="946">
        <v>1090612</v>
      </c>
      <c r="AG110" s="944"/>
      <c r="AH110" s="944"/>
      <c r="AI110" s="944"/>
      <c r="AJ110" s="945"/>
      <c r="AK110" s="946">
        <v>1174934</v>
      </c>
      <c r="AL110" s="944"/>
      <c r="AM110" s="944"/>
      <c r="AN110" s="944"/>
      <c r="AO110" s="945"/>
      <c r="AP110" s="947">
        <v>14.1</v>
      </c>
      <c r="AQ110" s="948"/>
      <c r="AR110" s="948"/>
      <c r="AS110" s="948"/>
      <c r="AT110" s="949"/>
      <c r="AU110" s="950" t="s">
        <v>72</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12069382</v>
      </c>
      <c r="BR110" s="979"/>
      <c r="BS110" s="979"/>
      <c r="BT110" s="979"/>
      <c r="BU110" s="979"/>
      <c r="BV110" s="979">
        <v>11800747</v>
      </c>
      <c r="BW110" s="979"/>
      <c r="BX110" s="979"/>
      <c r="BY110" s="979"/>
      <c r="BZ110" s="979"/>
      <c r="CA110" s="979">
        <v>11659578</v>
      </c>
      <c r="CB110" s="979"/>
      <c r="CC110" s="979"/>
      <c r="CD110" s="979"/>
      <c r="CE110" s="979"/>
      <c r="CF110" s="993">
        <v>140.30000000000001</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430</v>
      </c>
      <c r="DM110" s="979"/>
      <c r="DN110" s="979"/>
      <c r="DO110" s="979"/>
      <c r="DP110" s="979"/>
      <c r="DQ110" s="979" t="s">
        <v>430</v>
      </c>
      <c r="DR110" s="979"/>
      <c r="DS110" s="979"/>
      <c r="DT110" s="979"/>
      <c r="DU110" s="979"/>
      <c r="DV110" s="980" t="s">
        <v>430</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430</v>
      </c>
      <c r="AB111" s="986"/>
      <c r="AC111" s="986"/>
      <c r="AD111" s="986"/>
      <c r="AE111" s="987"/>
      <c r="AF111" s="988" t="s">
        <v>430</v>
      </c>
      <c r="AG111" s="986"/>
      <c r="AH111" s="986"/>
      <c r="AI111" s="986"/>
      <c r="AJ111" s="987"/>
      <c r="AK111" s="988" t="s">
        <v>430</v>
      </c>
      <c r="AL111" s="986"/>
      <c r="AM111" s="986"/>
      <c r="AN111" s="986"/>
      <c r="AO111" s="987"/>
      <c r="AP111" s="989" t="s">
        <v>430</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t="s">
        <v>433</v>
      </c>
      <c r="BR111" s="972"/>
      <c r="BS111" s="972"/>
      <c r="BT111" s="972"/>
      <c r="BU111" s="972"/>
      <c r="BV111" s="972" t="s">
        <v>176</v>
      </c>
      <c r="BW111" s="972"/>
      <c r="BX111" s="972"/>
      <c r="BY111" s="972"/>
      <c r="BZ111" s="972"/>
      <c r="CA111" s="972" t="s">
        <v>176</v>
      </c>
      <c r="CB111" s="972"/>
      <c r="CC111" s="972"/>
      <c r="CD111" s="972"/>
      <c r="CE111" s="972"/>
      <c r="CF111" s="966" t="s">
        <v>176</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433</v>
      </c>
      <c r="DH111" s="972"/>
      <c r="DI111" s="972"/>
      <c r="DJ111" s="972"/>
      <c r="DK111" s="972"/>
      <c r="DL111" s="972" t="s">
        <v>176</v>
      </c>
      <c r="DM111" s="972"/>
      <c r="DN111" s="972"/>
      <c r="DO111" s="972"/>
      <c r="DP111" s="972"/>
      <c r="DQ111" s="972" t="s">
        <v>176</v>
      </c>
      <c r="DR111" s="972"/>
      <c r="DS111" s="972"/>
      <c r="DT111" s="972"/>
      <c r="DU111" s="972"/>
      <c r="DV111" s="973" t="s">
        <v>176</v>
      </c>
      <c r="DW111" s="973"/>
      <c r="DX111" s="973"/>
      <c r="DY111" s="973"/>
      <c r="DZ111" s="974"/>
    </row>
    <row r="112" spans="1:131" s="246" customFormat="1" ht="26.25" customHeight="1" x14ac:dyDescent="0.15">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433</v>
      </c>
      <c r="AB112" s="1011"/>
      <c r="AC112" s="1011"/>
      <c r="AD112" s="1011"/>
      <c r="AE112" s="1012"/>
      <c r="AF112" s="1013" t="s">
        <v>176</v>
      </c>
      <c r="AG112" s="1011"/>
      <c r="AH112" s="1011"/>
      <c r="AI112" s="1011"/>
      <c r="AJ112" s="1012"/>
      <c r="AK112" s="1013" t="s">
        <v>433</v>
      </c>
      <c r="AL112" s="1011"/>
      <c r="AM112" s="1011"/>
      <c r="AN112" s="1011"/>
      <c r="AO112" s="1012"/>
      <c r="AP112" s="1014" t="s">
        <v>433</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6275579</v>
      </c>
      <c r="BR112" s="972"/>
      <c r="BS112" s="972"/>
      <c r="BT112" s="972"/>
      <c r="BU112" s="972"/>
      <c r="BV112" s="972">
        <v>6137078</v>
      </c>
      <c r="BW112" s="972"/>
      <c r="BX112" s="972"/>
      <c r="BY112" s="972"/>
      <c r="BZ112" s="972"/>
      <c r="CA112" s="972">
        <v>6193062</v>
      </c>
      <c r="CB112" s="972"/>
      <c r="CC112" s="972"/>
      <c r="CD112" s="972"/>
      <c r="CE112" s="972"/>
      <c r="CF112" s="966">
        <v>74.5</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176</v>
      </c>
      <c r="DH112" s="972"/>
      <c r="DI112" s="972"/>
      <c r="DJ112" s="972"/>
      <c r="DK112" s="972"/>
      <c r="DL112" s="972" t="s">
        <v>176</v>
      </c>
      <c r="DM112" s="972"/>
      <c r="DN112" s="972"/>
      <c r="DO112" s="972"/>
      <c r="DP112" s="972"/>
      <c r="DQ112" s="972" t="s">
        <v>433</v>
      </c>
      <c r="DR112" s="972"/>
      <c r="DS112" s="972"/>
      <c r="DT112" s="972"/>
      <c r="DU112" s="972"/>
      <c r="DV112" s="973" t="s">
        <v>433</v>
      </c>
      <c r="DW112" s="973"/>
      <c r="DX112" s="973"/>
      <c r="DY112" s="973"/>
      <c r="DZ112" s="974"/>
    </row>
    <row r="113" spans="1:130" s="246" customFormat="1" ht="26.25" customHeight="1" x14ac:dyDescent="0.15">
      <c r="A113" s="1006"/>
      <c r="B113" s="1007"/>
      <c r="C113" s="1002" t="s">
        <v>439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505957</v>
      </c>
      <c r="AB113" s="986"/>
      <c r="AC113" s="986"/>
      <c r="AD113" s="986"/>
      <c r="AE113" s="987"/>
      <c r="AF113" s="988">
        <v>503620</v>
      </c>
      <c r="AG113" s="986"/>
      <c r="AH113" s="986"/>
      <c r="AI113" s="986"/>
      <c r="AJ113" s="987"/>
      <c r="AK113" s="988">
        <v>453409</v>
      </c>
      <c r="AL113" s="986"/>
      <c r="AM113" s="986"/>
      <c r="AN113" s="986"/>
      <c r="AO113" s="987"/>
      <c r="AP113" s="989">
        <v>5.5</v>
      </c>
      <c r="AQ113" s="990"/>
      <c r="AR113" s="990"/>
      <c r="AS113" s="990"/>
      <c r="AT113" s="991"/>
      <c r="AU113" s="952"/>
      <c r="AV113" s="953"/>
      <c r="AW113" s="953"/>
      <c r="AX113" s="953"/>
      <c r="AY113" s="953"/>
      <c r="AZ113" s="1001" t="s">
        <v>440</v>
      </c>
      <c r="BA113" s="1002"/>
      <c r="BB113" s="1002"/>
      <c r="BC113" s="1002"/>
      <c r="BD113" s="1002"/>
      <c r="BE113" s="1002"/>
      <c r="BF113" s="1002"/>
      <c r="BG113" s="1002"/>
      <c r="BH113" s="1002"/>
      <c r="BI113" s="1002"/>
      <c r="BJ113" s="1002"/>
      <c r="BK113" s="1002"/>
      <c r="BL113" s="1002"/>
      <c r="BM113" s="1002"/>
      <c r="BN113" s="1002"/>
      <c r="BO113" s="1002"/>
      <c r="BP113" s="1003"/>
      <c r="BQ113" s="971">
        <v>2022473</v>
      </c>
      <c r="BR113" s="972"/>
      <c r="BS113" s="972"/>
      <c r="BT113" s="972"/>
      <c r="BU113" s="972"/>
      <c r="BV113" s="972">
        <v>2065803</v>
      </c>
      <c r="BW113" s="972"/>
      <c r="BX113" s="972"/>
      <c r="BY113" s="972"/>
      <c r="BZ113" s="972"/>
      <c r="CA113" s="972">
        <v>1992353</v>
      </c>
      <c r="CB113" s="972"/>
      <c r="CC113" s="972"/>
      <c r="CD113" s="972"/>
      <c r="CE113" s="972"/>
      <c r="CF113" s="966">
        <v>24</v>
      </c>
      <c r="CG113" s="967"/>
      <c r="CH113" s="967"/>
      <c r="CI113" s="967"/>
      <c r="CJ113" s="967"/>
      <c r="CK113" s="997"/>
      <c r="CL113" s="998"/>
      <c r="CM113" s="968" t="s">
        <v>441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176</v>
      </c>
      <c r="DH113" s="1011"/>
      <c r="DI113" s="1011"/>
      <c r="DJ113" s="1011"/>
      <c r="DK113" s="1012"/>
      <c r="DL113" s="1013" t="s">
        <v>433</v>
      </c>
      <c r="DM113" s="1011"/>
      <c r="DN113" s="1011"/>
      <c r="DO113" s="1011"/>
      <c r="DP113" s="1012"/>
      <c r="DQ113" s="1013" t="s">
        <v>176</v>
      </c>
      <c r="DR113" s="1011"/>
      <c r="DS113" s="1011"/>
      <c r="DT113" s="1011"/>
      <c r="DU113" s="1012"/>
      <c r="DV113" s="1014" t="s">
        <v>433</v>
      </c>
      <c r="DW113" s="1015"/>
      <c r="DX113" s="1015"/>
      <c r="DY113" s="1015"/>
      <c r="DZ113" s="1016"/>
    </row>
    <row r="114" spans="1:130" s="246" customFormat="1" ht="26.25" customHeight="1" x14ac:dyDescent="0.15">
      <c r="A114" s="1006"/>
      <c r="B114" s="1007"/>
      <c r="C114" s="1002" t="s">
        <v>442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34336</v>
      </c>
      <c r="AB114" s="1011"/>
      <c r="AC114" s="1011"/>
      <c r="AD114" s="1011"/>
      <c r="AE114" s="1012"/>
      <c r="AF114" s="1013">
        <v>97214</v>
      </c>
      <c r="AG114" s="1011"/>
      <c r="AH114" s="1011"/>
      <c r="AI114" s="1011"/>
      <c r="AJ114" s="1012"/>
      <c r="AK114" s="1013">
        <v>175961</v>
      </c>
      <c r="AL114" s="1011"/>
      <c r="AM114" s="1011"/>
      <c r="AN114" s="1011"/>
      <c r="AO114" s="1012"/>
      <c r="AP114" s="1014">
        <v>2.1</v>
      </c>
      <c r="AQ114" s="1015"/>
      <c r="AR114" s="1015"/>
      <c r="AS114" s="1015"/>
      <c r="AT114" s="1016"/>
      <c r="AU114" s="952"/>
      <c r="AV114" s="953"/>
      <c r="AW114" s="953"/>
      <c r="AX114" s="953"/>
      <c r="AY114" s="953"/>
      <c r="AZ114" s="1001" t="s">
        <v>443</v>
      </c>
      <c r="BA114" s="1002"/>
      <c r="BB114" s="1002"/>
      <c r="BC114" s="1002"/>
      <c r="BD114" s="1002"/>
      <c r="BE114" s="1002"/>
      <c r="BF114" s="1002"/>
      <c r="BG114" s="1002"/>
      <c r="BH114" s="1002"/>
      <c r="BI114" s="1002"/>
      <c r="BJ114" s="1002"/>
      <c r="BK114" s="1002"/>
      <c r="BL114" s="1002"/>
      <c r="BM114" s="1002"/>
      <c r="BN114" s="1002"/>
      <c r="BO114" s="1002"/>
      <c r="BP114" s="1003"/>
      <c r="BQ114" s="971">
        <v>3352374</v>
      </c>
      <c r="BR114" s="972"/>
      <c r="BS114" s="972"/>
      <c r="BT114" s="972"/>
      <c r="BU114" s="972"/>
      <c r="BV114" s="972">
        <v>3356223</v>
      </c>
      <c r="BW114" s="972"/>
      <c r="BX114" s="972"/>
      <c r="BY114" s="972"/>
      <c r="BZ114" s="972"/>
      <c r="CA114" s="972">
        <v>3267624</v>
      </c>
      <c r="CB114" s="972"/>
      <c r="CC114" s="972"/>
      <c r="CD114" s="972"/>
      <c r="CE114" s="972"/>
      <c r="CF114" s="966">
        <v>39.299999999999997</v>
      </c>
      <c r="CG114" s="967"/>
      <c r="CH114" s="967"/>
      <c r="CI114" s="967"/>
      <c r="CJ114" s="967"/>
      <c r="CK114" s="997"/>
      <c r="CL114" s="998"/>
      <c r="CM114" s="968" t="s">
        <v>444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433</v>
      </c>
      <c r="DH114" s="1011"/>
      <c r="DI114" s="1011"/>
      <c r="DJ114" s="1011"/>
      <c r="DK114" s="1012"/>
      <c r="DL114" s="1013" t="s">
        <v>433</v>
      </c>
      <c r="DM114" s="1011"/>
      <c r="DN114" s="1011"/>
      <c r="DO114" s="1011"/>
      <c r="DP114" s="1012"/>
      <c r="DQ114" s="1013" t="s">
        <v>176</v>
      </c>
      <c r="DR114" s="1011"/>
      <c r="DS114" s="1011"/>
      <c r="DT114" s="1011"/>
      <c r="DU114" s="1012"/>
      <c r="DV114" s="1014" t="s">
        <v>433</v>
      </c>
      <c r="DW114" s="1015"/>
      <c r="DX114" s="1015"/>
      <c r="DY114" s="1015"/>
      <c r="DZ114" s="1016"/>
    </row>
    <row r="115" spans="1:130" s="246" customFormat="1" ht="26.25" customHeight="1" x14ac:dyDescent="0.15">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433</v>
      </c>
      <c r="AB115" s="986"/>
      <c r="AC115" s="986"/>
      <c r="AD115" s="986"/>
      <c r="AE115" s="987"/>
      <c r="AF115" s="988" t="s">
        <v>176</v>
      </c>
      <c r="AG115" s="986"/>
      <c r="AH115" s="986"/>
      <c r="AI115" s="986"/>
      <c r="AJ115" s="987"/>
      <c r="AK115" s="988" t="s">
        <v>176</v>
      </c>
      <c r="AL115" s="986"/>
      <c r="AM115" s="986"/>
      <c r="AN115" s="986"/>
      <c r="AO115" s="987"/>
      <c r="AP115" s="989" t="s">
        <v>176</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t="s">
        <v>433</v>
      </c>
      <c r="BR115" s="972"/>
      <c r="BS115" s="972"/>
      <c r="BT115" s="972"/>
      <c r="BU115" s="972"/>
      <c r="BV115" s="972" t="s">
        <v>433</v>
      </c>
      <c r="BW115" s="972"/>
      <c r="BX115" s="972"/>
      <c r="BY115" s="972"/>
      <c r="BZ115" s="972"/>
      <c r="CA115" s="972" t="s">
        <v>433</v>
      </c>
      <c r="CB115" s="972"/>
      <c r="CC115" s="972"/>
      <c r="CD115" s="972"/>
      <c r="CE115" s="972"/>
      <c r="CF115" s="966" t="s">
        <v>433</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433</v>
      </c>
      <c r="DH115" s="1011"/>
      <c r="DI115" s="1011"/>
      <c r="DJ115" s="1011"/>
      <c r="DK115" s="1012"/>
      <c r="DL115" s="1013" t="s">
        <v>176</v>
      </c>
      <c r="DM115" s="1011"/>
      <c r="DN115" s="1011"/>
      <c r="DO115" s="1011"/>
      <c r="DP115" s="1012"/>
      <c r="DQ115" s="1013" t="s">
        <v>176</v>
      </c>
      <c r="DR115" s="1011"/>
      <c r="DS115" s="1011"/>
      <c r="DT115" s="1011"/>
      <c r="DU115" s="1012"/>
      <c r="DV115" s="1014" t="s">
        <v>176</v>
      </c>
      <c r="DW115" s="1015"/>
      <c r="DX115" s="1015"/>
      <c r="DY115" s="1015"/>
      <c r="DZ115" s="1016"/>
    </row>
    <row r="116" spans="1:130" s="246" customFormat="1" ht="26.25" customHeight="1" x14ac:dyDescent="0.15">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433</v>
      </c>
      <c r="AB116" s="1011"/>
      <c r="AC116" s="1011"/>
      <c r="AD116" s="1011"/>
      <c r="AE116" s="1012"/>
      <c r="AF116" s="1013" t="s">
        <v>433</v>
      </c>
      <c r="AG116" s="1011"/>
      <c r="AH116" s="1011"/>
      <c r="AI116" s="1011"/>
      <c r="AJ116" s="1012"/>
      <c r="AK116" s="1013" t="s">
        <v>433</v>
      </c>
      <c r="AL116" s="1011"/>
      <c r="AM116" s="1011"/>
      <c r="AN116" s="1011"/>
      <c r="AO116" s="1012"/>
      <c r="AP116" s="1014" t="s">
        <v>433</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433</v>
      </c>
      <c r="BR116" s="972"/>
      <c r="BS116" s="972"/>
      <c r="BT116" s="972"/>
      <c r="BU116" s="972"/>
      <c r="BV116" s="972" t="s">
        <v>433</v>
      </c>
      <c r="BW116" s="972"/>
      <c r="BX116" s="972"/>
      <c r="BY116" s="972"/>
      <c r="BZ116" s="972"/>
      <c r="CA116" s="972" t="s">
        <v>176</v>
      </c>
      <c r="CB116" s="972"/>
      <c r="CC116" s="972"/>
      <c r="CD116" s="972"/>
      <c r="CE116" s="972"/>
      <c r="CF116" s="966" t="s">
        <v>433</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433</v>
      </c>
      <c r="DH116" s="1011"/>
      <c r="DI116" s="1011"/>
      <c r="DJ116" s="1011"/>
      <c r="DK116" s="1012"/>
      <c r="DL116" s="1013" t="s">
        <v>433</v>
      </c>
      <c r="DM116" s="1011"/>
      <c r="DN116" s="1011"/>
      <c r="DO116" s="1011"/>
      <c r="DP116" s="1012"/>
      <c r="DQ116" s="1013" t="s">
        <v>176</v>
      </c>
      <c r="DR116" s="1011"/>
      <c r="DS116" s="1011"/>
      <c r="DT116" s="1011"/>
      <c r="DU116" s="1012"/>
      <c r="DV116" s="1014" t="s">
        <v>176</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1609439</v>
      </c>
      <c r="AB117" s="1029"/>
      <c r="AC117" s="1029"/>
      <c r="AD117" s="1029"/>
      <c r="AE117" s="1030"/>
      <c r="AF117" s="1031">
        <v>1691446</v>
      </c>
      <c r="AG117" s="1029"/>
      <c r="AH117" s="1029"/>
      <c r="AI117" s="1029"/>
      <c r="AJ117" s="1030"/>
      <c r="AK117" s="1031">
        <v>1804304</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453</v>
      </c>
      <c r="BR117" s="972"/>
      <c r="BS117" s="972"/>
      <c r="BT117" s="972"/>
      <c r="BU117" s="972"/>
      <c r="BV117" s="972" t="s">
        <v>453</v>
      </c>
      <c r="BW117" s="972"/>
      <c r="BX117" s="972"/>
      <c r="BY117" s="972"/>
      <c r="BZ117" s="972"/>
      <c r="CA117" s="972" t="s">
        <v>453</v>
      </c>
      <c r="CB117" s="972"/>
      <c r="CC117" s="972"/>
      <c r="CD117" s="972"/>
      <c r="CE117" s="972"/>
      <c r="CF117" s="966" t="s">
        <v>453</v>
      </c>
      <c r="CG117" s="967"/>
      <c r="CH117" s="967"/>
      <c r="CI117" s="967"/>
      <c r="CJ117" s="967"/>
      <c r="CK117" s="997"/>
      <c r="CL117" s="998"/>
      <c r="CM117" s="968" t="s">
        <v>454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453</v>
      </c>
      <c r="DH117" s="1011"/>
      <c r="DI117" s="1011"/>
      <c r="DJ117" s="1011"/>
      <c r="DK117" s="1012"/>
      <c r="DL117" s="1013" t="s">
        <v>453</v>
      </c>
      <c r="DM117" s="1011"/>
      <c r="DN117" s="1011"/>
      <c r="DO117" s="1011"/>
      <c r="DP117" s="1012"/>
      <c r="DQ117" s="1013" t="s">
        <v>453</v>
      </c>
      <c r="DR117" s="1011"/>
      <c r="DS117" s="1011"/>
      <c r="DT117" s="1011"/>
      <c r="DU117" s="1012"/>
      <c r="DV117" s="1014" t="s">
        <v>453</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303</v>
      </c>
      <c r="AG118" s="937"/>
      <c r="AH118" s="937"/>
      <c r="AI118" s="937"/>
      <c r="AJ118" s="938"/>
      <c r="AK118" s="936" t="s">
        <v>302</v>
      </c>
      <c r="AL118" s="937"/>
      <c r="AM118" s="937"/>
      <c r="AN118" s="937"/>
      <c r="AO118" s="938"/>
      <c r="AP118" s="1023" t="s">
        <v>424</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456</v>
      </c>
      <c r="BR118" s="1050"/>
      <c r="BS118" s="1050"/>
      <c r="BT118" s="1050"/>
      <c r="BU118" s="1050"/>
      <c r="BV118" s="1050" t="s">
        <v>457</v>
      </c>
      <c r="BW118" s="1050"/>
      <c r="BX118" s="1050"/>
      <c r="BY118" s="1050"/>
      <c r="BZ118" s="1050"/>
      <c r="CA118" s="1050" t="s">
        <v>458</v>
      </c>
      <c r="CB118" s="1050"/>
      <c r="CC118" s="1050"/>
      <c r="CD118" s="1050"/>
      <c r="CE118" s="1050"/>
      <c r="CF118" s="966" t="s">
        <v>456</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458</v>
      </c>
      <c r="DH118" s="1011"/>
      <c r="DI118" s="1011"/>
      <c r="DJ118" s="1011"/>
      <c r="DK118" s="1012"/>
      <c r="DL118" s="1013" t="s">
        <v>456</v>
      </c>
      <c r="DM118" s="1011"/>
      <c r="DN118" s="1011"/>
      <c r="DO118" s="1011"/>
      <c r="DP118" s="1012"/>
      <c r="DQ118" s="1013" t="s">
        <v>456</v>
      </c>
      <c r="DR118" s="1011"/>
      <c r="DS118" s="1011"/>
      <c r="DT118" s="1011"/>
      <c r="DU118" s="1012"/>
      <c r="DV118" s="1014" t="s">
        <v>456</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456</v>
      </c>
      <c r="AB119" s="944"/>
      <c r="AC119" s="944"/>
      <c r="AD119" s="944"/>
      <c r="AE119" s="945"/>
      <c r="AF119" s="946" t="s">
        <v>458</v>
      </c>
      <c r="AG119" s="944"/>
      <c r="AH119" s="944"/>
      <c r="AI119" s="944"/>
      <c r="AJ119" s="945"/>
      <c r="AK119" s="946" t="s">
        <v>458</v>
      </c>
      <c r="AL119" s="944"/>
      <c r="AM119" s="944"/>
      <c r="AN119" s="944"/>
      <c r="AO119" s="945"/>
      <c r="AP119" s="947" t="s">
        <v>458</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460</v>
      </c>
      <c r="BP119" s="1058"/>
      <c r="BQ119" s="1049">
        <v>23719808</v>
      </c>
      <c r="BR119" s="1050"/>
      <c r="BS119" s="1050"/>
      <c r="BT119" s="1050"/>
      <c r="BU119" s="1050"/>
      <c r="BV119" s="1050">
        <v>23359851</v>
      </c>
      <c r="BW119" s="1050"/>
      <c r="BX119" s="1050"/>
      <c r="BY119" s="1050"/>
      <c r="BZ119" s="1050"/>
      <c r="CA119" s="1050">
        <v>23112617</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462</v>
      </c>
      <c r="DH119" s="1036"/>
      <c r="DI119" s="1036"/>
      <c r="DJ119" s="1036"/>
      <c r="DK119" s="1037"/>
      <c r="DL119" s="1035" t="s">
        <v>456</v>
      </c>
      <c r="DM119" s="1036"/>
      <c r="DN119" s="1036"/>
      <c r="DO119" s="1036"/>
      <c r="DP119" s="1037"/>
      <c r="DQ119" s="1035" t="s">
        <v>456</v>
      </c>
      <c r="DR119" s="1036"/>
      <c r="DS119" s="1036"/>
      <c r="DT119" s="1036"/>
      <c r="DU119" s="1037"/>
      <c r="DV119" s="1038" t="s">
        <v>456</v>
      </c>
      <c r="DW119" s="1039"/>
      <c r="DX119" s="1039"/>
      <c r="DY119" s="1039"/>
      <c r="DZ119" s="1040"/>
    </row>
    <row r="120" spans="1:130" s="246" customFormat="1" ht="26.25" customHeight="1" x14ac:dyDescent="0.15">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456</v>
      </c>
      <c r="AB120" s="1011"/>
      <c r="AC120" s="1011"/>
      <c r="AD120" s="1011"/>
      <c r="AE120" s="1012"/>
      <c r="AF120" s="1013" t="s">
        <v>456</v>
      </c>
      <c r="AG120" s="1011"/>
      <c r="AH120" s="1011"/>
      <c r="AI120" s="1011"/>
      <c r="AJ120" s="1012"/>
      <c r="AK120" s="1013" t="s">
        <v>458</v>
      </c>
      <c r="AL120" s="1011"/>
      <c r="AM120" s="1011"/>
      <c r="AN120" s="1011"/>
      <c r="AO120" s="1012"/>
      <c r="AP120" s="1014" t="s">
        <v>462</v>
      </c>
      <c r="AQ120" s="1015"/>
      <c r="AR120" s="1015"/>
      <c r="AS120" s="1015"/>
      <c r="AT120" s="1016"/>
      <c r="AU120" s="1041" t="s">
        <v>463</v>
      </c>
      <c r="AV120" s="1042"/>
      <c r="AW120" s="1042"/>
      <c r="AX120" s="1042"/>
      <c r="AY120" s="1043"/>
      <c r="AZ120" s="992" t="s">
        <v>464</v>
      </c>
      <c r="BA120" s="941"/>
      <c r="BB120" s="941"/>
      <c r="BC120" s="941"/>
      <c r="BD120" s="941"/>
      <c r="BE120" s="941"/>
      <c r="BF120" s="941"/>
      <c r="BG120" s="941"/>
      <c r="BH120" s="941"/>
      <c r="BI120" s="941"/>
      <c r="BJ120" s="941"/>
      <c r="BK120" s="941"/>
      <c r="BL120" s="941"/>
      <c r="BM120" s="941"/>
      <c r="BN120" s="941"/>
      <c r="BO120" s="941"/>
      <c r="BP120" s="942"/>
      <c r="BQ120" s="978">
        <v>2904708</v>
      </c>
      <c r="BR120" s="979"/>
      <c r="BS120" s="979"/>
      <c r="BT120" s="979"/>
      <c r="BU120" s="979"/>
      <c r="BV120" s="979">
        <v>3733607</v>
      </c>
      <c r="BW120" s="979"/>
      <c r="BX120" s="979"/>
      <c r="BY120" s="979"/>
      <c r="BZ120" s="979"/>
      <c r="CA120" s="979">
        <v>3391747</v>
      </c>
      <c r="CB120" s="979"/>
      <c r="CC120" s="979"/>
      <c r="CD120" s="979"/>
      <c r="CE120" s="979"/>
      <c r="CF120" s="993">
        <v>40.799999999999997</v>
      </c>
      <c r="CG120" s="994"/>
      <c r="CH120" s="994"/>
      <c r="CI120" s="994"/>
      <c r="CJ120" s="994"/>
      <c r="CK120" s="1059" t="s">
        <v>465</v>
      </c>
      <c r="CL120" s="1060"/>
      <c r="CM120" s="1060"/>
      <c r="CN120" s="1060"/>
      <c r="CO120" s="1061"/>
      <c r="CP120" s="1067" t="s">
        <v>466</v>
      </c>
      <c r="CQ120" s="1068"/>
      <c r="CR120" s="1068"/>
      <c r="CS120" s="1068"/>
      <c r="CT120" s="1068"/>
      <c r="CU120" s="1068"/>
      <c r="CV120" s="1068"/>
      <c r="CW120" s="1068"/>
      <c r="CX120" s="1068"/>
      <c r="CY120" s="1068"/>
      <c r="CZ120" s="1068"/>
      <c r="DA120" s="1068"/>
      <c r="DB120" s="1068"/>
      <c r="DC120" s="1068"/>
      <c r="DD120" s="1068"/>
      <c r="DE120" s="1068"/>
      <c r="DF120" s="1069"/>
      <c r="DG120" s="978">
        <v>6275579</v>
      </c>
      <c r="DH120" s="979"/>
      <c r="DI120" s="979"/>
      <c r="DJ120" s="979"/>
      <c r="DK120" s="979"/>
      <c r="DL120" s="979">
        <v>6137078</v>
      </c>
      <c r="DM120" s="979"/>
      <c r="DN120" s="979"/>
      <c r="DO120" s="979"/>
      <c r="DP120" s="979"/>
      <c r="DQ120" s="979">
        <v>6193062</v>
      </c>
      <c r="DR120" s="979"/>
      <c r="DS120" s="979"/>
      <c r="DT120" s="979"/>
      <c r="DU120" s="979"/>
      <c r="DV120" s="980">
        <v>74.5</v>
      </c>
      <c r="DW120" s="980"/>
      <c r="DX120" s="980"/>
      <c r="DY120" s="980"/>
      <c r="DZ120" s="981"/>
    </row>
    <row r="121" spans="1:130" s="246" customFormat="1" ht="26.25" customHeight="1" x14ac:dyDescent="0.15">
      <c r="A121" s="1111"/>
      <c r="B121" s="998"/>
      <c r="C121" s="1019" t="s">
        <v>467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458</v>
      </c>
      <c r="AB121" s="1011"/>
      <c r="AC121" s="1011"/>
      <c r="AD121" s="1011"/>
      <c r="AE121" s="1012"/>
      <c r="AF121" s="1013" t="s">
        <v>458</v>
      </c>
      <c r="AG121" s="1011"/>
      <c r="AH121" s="1011"/>
      <c r="AI121" s="1011"/>
      <c r="AJ121" s="1012"/>
      <c r="AK121" s="1013" t="s">
        <v>458</v>
      </c>
      <c r="AL121" s="1011"/>
      <c r="AM121" s="1011"/>
      <c r="AN121" s="1011"/>
      <c r="AO121" s="1012"/>
      <c r="AP121" s="1014" t="s">
        <v>456</v>
      </c>
      <c r="AQ121" s="1015"/>
      <c r="AR121" s="1015"/>
      <c r="AS121" s="1015"/>
      <c r="AT121" s="1016"/>
      <c r="AU121" s="1044"/>
      <c r="AV121" s="1045"/>
      <c r="AW121" s="1045"/>
      <c r="AX121" s="1045"/>
      <c r="AY121" s="1046"/>
      <c r="AZ121" s="1001" t="s">
        <v>468</v>
      </c>
      <c r="BA121" s="1002"/>
      <c r="BB121" s="1002"/>
      <c r="BC121" s="1002"/>
      <c r="BD121" s="1002"/>
      <c r="BE121" s="1002"/>
      <c r="BF121" s="1002"/>
      <c r="BG121" s="1002"/>
      <c r="BH121" s="1002"/>
      <c r="BI121" s="1002"/>
      <c r="BJ121" s="1002"/>
      <c r="BK121" s="1002"/>
      <c r="BL121" s="1002"/>
      <c r="BM121" s="1002"/>
      <c r="BN121" s="1002"/>
      <c r="BO121" s="1002"/>
      <c r="BP121" s="1003"/>
      <c r="BQ121" s="971">
        <v>4407687</v>
      </c>
      <c r="BR121" s="972"/>
      <c r="BS121" s="972"/>
      <c r="BT121" s="972"/>
      <c r="BU121" s="972"/>
      <c r="BV121" s="972">
        <v>4364705</v>
      </c>
      <c r="BW121" s="972"/>
      <c r="BX121" s="972"/>
      <c r="BY121" s="972"/>
      <c r="BZ121" s="972"/>
      <c r="CA121" s="972">
        <v>4632288</v>
      </c>
      <c r="CB121" s="972"/>
      <c r="CC121" s="972"/>
      <c r="CD121" s="972"/>
      <c r="CE121" s="972"/>
      <c r="CF121" s="966">
        <v>55.7</v>
      </c>
      <c r="CG121" s="967"/>
      <c r="CH121" s="967"/>
      <c r="CI121" s="967"/>
      <c r="CJ121" s="967"/>
      <c r="CK121" s="1062"/>
      <c r="CL121" s="1063"/>
      <c r="CM121" s="1063"/>
      <c r="CN121" s="1063"/>
      <c r="CO121" s="1064"/>
      <c r="CP121" s="1072" t="s">
        <v>469</v>
      </c>
      <c r="CQ121" s="1073"/>
      <c r="CR121" s="1073"/>
      <c r="CS121" s="1073"/>
      <c r="CT121" s="1073"/>
      <c r="CU121" s="1073"/>
      <c r="CV121" s="1073"/>
      <c r="CW121" s="1073"/>
      <c r="CX121" s="1073"/>
      <c r="CY121" s="1073"/>
      <c r="CZ121" s="1073"/>
      <c r="DA121" s="1073"/>
      <c r="DB121" s="1073"/>
      <c r="DC121" s="1073"/>
      <c r="DD121" s="1073"/>
      <c r="DE121" s="1073"/>
      <c r="DF121" s="1074"/>
      <c r="DG121" s="971" t="s">
        <v>458</v>
      </c>
      <c r="DH121" s="972"/>
      <c r="DI121" s="972"/>
      <c r="DJ121" s="972"/>
      <c r="DK121" s="972"/>
      <c r="DL121" s="972" t="s">
        <v>458</v>
      </c>
      <c r="DM121" s="972"/>
      <c r="DN121" s="972"/>
      <c r="DO121" s="972"/>
      <c r="DP121" s="972"/>
      <c r="DQ121" s="972" t="s">
        <v>458</v>
      </c>
      <c r="DR121" s="972"/>
      <c r="DS121" s="972"/>
      <c r="DT121" s="972"/>
      <c r="DU121" s="972"/>
      <c r="DV121" s="973" t="s">
        <v>456</v>
      </c>
      <c r="DW121" s="973"/>
      <c r="DX121" s="973"/>
      <c r="DY121" s="973"/>
      <c r="DZ121" s="974"/>
    </row>
    <row r="122" spans="1:130" s="246" customFormat="1" ht="26.25" customHeight="1" x14ac:dyDescent="0.15">
      <c r="A122" s="1111"/>
      <c r="B122" s="998"/>
      <c r="C122" s="968" t="s">
        <v>444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456</v>
      </c>
      <c r="AB122" s="1011"/>
      <c r="AC122" s="1011"/>
      <c r="AD122" s="1011"/>
      <c r="AE122" s="1012"/>
      <c r="AF122" s="1013" t="s">
        <v>456</v>
      </c>
      <c r="AG122" s="1011"/>
      <c r="AH122" s="1011"/>
      <c r="AI122" s="1011"/>
      <c r="AJ122" s="1012"/>
      <c r="AK122" s="1013" t="s">
        <v>462</v>
      </c>
      <c r="AL122" s="1011"/>
      <c r="AM122" s="1011"/>
      <c r="AN122" s="1011"/>
      <c r="AO122" s="1012"/>
      <c r="AP122" s="1014" t="s">
        <v>458</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12868508</v>
      </c>
      <c r="BR122" s="1050"/>
      <c r="BS122" s="1050"/>
      <c r="BT122" s="1050"/>
      <c r="BU122" s="1050"/>
      <c r="BV122" s="1050">
        <v>12801142</v>
      </c>
      <c r="BW122" s="1050"/>
      <c r="BX122" s="1050"/>
      <c r="BY122" s="1050"/>
      <c r="BZ122" s="1050"/>
      <c r="CA122" s="1050">
        <v>12836087</v>
      </c>
      <c r="CB122" s="1050"/>
      <c r="CC122" s="1050"/>
      <c r="CD122" s="1050"/>
      <c r="CE122" s="1050"/>
      <c r="CF122" s="1070">
        <v>154.4</v>
      </c>
      <c r="CG122" s="1071"/>
      <c r="CH122" s="1071"/>
      <c r="CI122" s="1071"/>
      <c r="CJ122" s="1071"/>
      <c r="CK122" s="1062"/>
      <c r="CL122" s="1063"/>
      <c r="CM122" s="1063"/>
      <c r="CN122" s="1063"/>
      <c r="CO122" s="1064"/>
      <c r="CP122" s="1072" t="s">
        <v>471</v>
      </c>
      <c r="CQ122" s="1073"/>
      <c r="CR122" s="1073"/>
      <c r="CS122" s="1073"/>
      <c r="CT122" s="1073"/>
      <c r="CU122" s="1073"/>
      <c r="CV122" s="1073"/>
      <c r="CW122" s="1073"/>
      <c r="CX122" s="1073"/>
      <c r="CY122" s="1073"/>
      <c r="CZ122" s="1073"/>
      <c r="DA122" s="1073"/>
      <c r="DB122" s="1073"/>
      <c r="DC122" s="1073"/>
      <c r="DD122" s="1073"/>
      <c r="DE122" s="1073"/>
      <c r="DF122" s="1074"/>
      <c r="DG122" s="971" t="s">
        <v>458</v>
      </c>
      <c r="DH122" s="972"/>
      <c r="DI122" s="972"/>
      <c r="DJ122" s="972"/>
      <c r="DK122" s="972"/>
      <c r="DL122" s="972" t="s">
        <v>458</v>
      </c>
      <c r="DM122" s="972"/>
      <c r="DN122" s="972"/>
      <c r="DO122" s="972"/>
      <c r="DP122" s="972"/>
      <c r="DQ122" s="972" t="s">
        <v>457</v>
      </c>
      <c r="DR122" s="972"/>
      <c r="DS122" s="972"/>
      <c r="DT122" s="972"/>
      <c r="DU122" s="972"/>
      <c r="DV122" s="973" t="s">
        <v>458</v>
      </c>
      <c r="DW122" s="973"/>
      <c r="DX122" s="973"/>
      <c r="DY122" s="973"/>
      <c r="DZ122" s="974"/>
    </row>
    <row r="123" spans="1:130" s="246" customFormat="1" ht="26.25" customHeight="1" x14ac:dyDescent="0.15">
      <c r="A123" s="1111"/>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456</v>
      </c>
      <c r="AB123" s="1011"/>
      <c r="AC123" s="1011"/>
      <c r="AD123" s="1011"/>
      <c r="AE123" s="1012"/>
      <c r="AF123" s="1013" t="s">
        <v>458</v>
      </c>
      <c r="AG123" s="1011"/>
      <c r="AH123" s="1011"/>
      <c r="AI123" s="1011"/>
      <c r="AJ123" s="1012"/>
      <c r="AK123" s="1013" t="s">
        <v>458</v>
      </c>
      <c r="AL123" s="1011"/>
      <c r="AM123" s="1011"/>
      <c r="AN123" s="1011"/>
      <c r="AO123" s="1012"/>
      <c r="AP123" s="1014" t="s">
        <v>456</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472</v>
      </c>
      <c r="BP123" s="1058"/>
      <c r="BQ123" s="1117">
        <v>20180903</v>
      </c>
      <c r="BR123" s="1118"/>
      <c r="BS123" s="1118"/>
      <c r="BT123" s="1118"/>
      <c r="BU123" s="1118"/>
      <c r="BV123" s="1118">
        <v>20899454</v>
      </c>
      <c r="BW123" s="1118"/>
      <c r="BX123" s="1118"/>
      <c r="BY123" s="1118"/>
      <c r="BZ123" s="1118"/>
      <c r="CA123" s="1118">
        <v>20860122</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t="s">
        <v>458</v>
      </c>
      <c r="DH123" s="1011"/>
      <c r="DI123" s="1011"/>
      <c r="DJ123" s="1011"/>
      <c r="DK123" s="1012"/>
      <c r="DL123" s="1013" t="s">
        <v>458</v>
      </c>
      <c r="DM123" s="1011"/>
      <c r="DN123" s="1011"/>
      <c r="DO123" s="1011"/>
      <c r="DP123" s="1012"/>
      <c r="DQ123" s="1013" t="s">
        <v>458</v>
      </c>
      <c r="DR123" s="1011"/>
      <c r="DS123" s="1011"/>
      <c r="DT123" s="1011"/>
      <c r="DU123" s="1012"/>
      <c r="DV123" s="1014" t="s">
        <v>458</v>
      </c>
      <c r="DW123" s="1015"/>
      <c r="DX123" s="1015"/>
      <c r="DY123" s="1015"/>
      <c r="DZ123" s="1016"/>
    </row>
    <row r="124" spans="1:130" s="246" customFormat="1" ht="26.25" customHeight="1" thickBot="1" x14ac:dyDescent="0.2">
      <c r="A124" s="1111"/>
      <c r="B124" s="998"/>
      <c r="C124" s="968" t="s">
        <v>454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458</v>
      </c>
      <c r="AB124" s="1011"/>
      <c r="AC124" s="1011"/>
      <c r="AD124" s="1011"/>
      <c r="AE124" s="1012"/>
      <c r="AF124" s="1013" t="s">
        <v>458</v>
      </c>
      <c r="AG124" s="1011"/>
      <c r="AH124" s="1011"/>
      <c r="AI124" s="1011"/>
      <c r="AJ124" s="1012"/>
      <c r="AK124" s="1013" t="s">
        <v>458</v>
      </c>
      <c r="AL124" s="1011"/>
      <c r="AM124" s="1011"/>
      <c r="AN124" s="1011"/>
      <c r="AO124" s="1012"/>
      <c r="AP124" s="1014" t="s">
        <v>458</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44</v>
      </c>
      <c r="BR124" s="1080"/>
      <c r="BS124" s="1080"/>
      <c r="BT124" s="1080"/>
      <c r="BU124" s="1080"/>
      <c r="BV124" s="1080">
        <v>30.5</v>
      </c>
      <c r="BW124" s="1080"/>
      <c r="BX124" s="1080"/>
      <c r="BY124" s="1080"/>
      <c r="BZ124" s="1080"/>
      <c r="CA124" s="1080">
        <v>27</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456</v>
      </c>
      <c r="DH124" s="1036"/>
      <c r="DI124" s="1036"/>
      <c r="DJ124" s="1036"/>
      <c r="DK124" s="1037"/>
      <c r="DL124" s="1035" t="s">
        <v>433</v>
      </c>
      <c r="DM124" s="1036"/>
      <c r="DN124" s="1036"/>
      <c r="DO124" s="1036"/>
      <c r="DP124" s="1037"/>
      <c r="DQ124" s="1035" t="s">
        <v>456</v>
      </c>
      <c r="DR124" s="1036"/>
      <c r="DS124" s="1036"/>
      <c r="DT124" s="1036"/>
      <c r="DU124" s="1037"/>
      <c r="DV124" s="1038" t="s">
        <v>476</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176</v>
      </c>
      <c r="AB125" s="1011"/>
      <c r="AC125" s="1011"/>
      <c r="AD125" s="1011"/>
      <c r="AE125" s="1012"/>
      <c r="AF125" s="1013" t="s">
        <v>456</v>
      </c>
      <c r="AG125" s="1011"/>
      <c r="AH125" s="1011"/>
      <c r="AI125" s="1011"/>
      <c r="AJ125" s="1012"/>
      <c r="AK125" s="1013" t="s">
        <v>477</v>
      </c>
      <c r="AL125" s="1011"/>
      <c r="AM125" s="1011"/>
      <c r="AN125" s="1011"/>
      <c r="AO125" s="1012"/>
      <c r="AP125" s="1014" t="s">
        <v>477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478</v>
      </c>
      <c r="CL125" s="1060"/>
      <c r="CM125" s="1060"/>
      <c r="CN125" s="1060"/>
      <c r="CO125" s="1061"/>
      <c r="CP125" s="992" t="s">
        <v>479</v>
      </c>
      <c r="CQ125" s="941"/>
      <c r="CR125" s="941"/>
      <c r="CS125" s="941"/>
      <c r="CT125" s="941"/>
      <c r="CU125" s="941"/>
      <c r="CV125" s="941"/>
      <c r="CW125" s="941"/>
      <c r="CX125" s="941"/>
      <c r="CY125" s="941"/>
      <c r="CZ125" s="941"/>
      <c r="DA125" s="941"/>
      <c r="DB125" s="941"/>
      <c r="DC125" s="941"/>
      <c r="DD125" s="941"/>
      <c r="DE125" s="941"/>
      <c r="DF125" s="942"/>
      <c r="DG125" s="978" t="s">
        <v>476</v>
      </c>
      <c r="DH125" s="979"/>
      <c r="DI125" s="979"/>
      <c r="DJ125" s="979"/>
      <c r="DK125" s="979"/>
      <c r="DL125" s="979" t="s">
        <v>456</v>
      </c>
      <c r="DM125" s="979"/>
      <c r="DN125" s="979"/>
      <c r="DO125" s="979"/>
      <c r="DP125" s="979"/>
      <c r="DQ125" s="979" t="s">
        <v>477</v>
      </c>
      <c r="DR125" s="979"/>
      <c r="DS125" s="979"/>
      <c r="DT125" s="979"/>
      <c r="DU125" s="979"/>
      <c r="DV125" s="980" t="s">
        <v>480</v>
      </c>
      <c r="DW125" s="980"/>
      <c r="DX125" s="980"/>
      <c r="DY125" s="980"/>
      <c r="DZ125" s="981"/>
    </row>
    <row r="126" spans="1:130" s="246" customFormat="1" ht="26.25" customHeight="1" thickBot="1" x14ac:dyDescent="0.2">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456</v>
      </c>
      <c r="AB126" s="1011"/>
      <c r="AC126" s="1011"/>
      <c r="AD126" s="1011"/>
      <c r="AE126" s="1012"/>
      <c r="AF126" s="1013" t="s">
        <v>480</v>
      </c>
      <c r="AG126" s="1011"/>
      <c r="AH126" s="1011"/>
      <c r="AI126" s="1011"/>
      <c r="AJ126" s="1012"/>
      <c r="AK126" s="1013" t="s">
        <v>176</v>
      </c>
      <c r="AL126" s="1011"/>
      <c r="AM126" s="1011"/>
      <c r="AN126" s="1011"/>
      <c r="AO126" s="1012"/>
      <c r="AP126" s="1014" t="s">
        <v>480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481</v>
      </c>
      <c r="CQ126" s="1002"/>
      <c r="CR126" s="1002"/>
      <c r="CS126" s="1002"/>
      <c r="CT126" s="1002"/>
      <c r="CU126" s="1002"/>
      <c r="CV126" s="1002"/>
      <c r="CW126" s="1002"/>
      <c r="CX126" s="1002"/>
      <c r="CY126" s="1002"/>
      <c r="CZ126" s="1002"/>
      <c r="DA126" s="1002"/>
      <c r="DB126" s="1002"/>
      <c r="DC126" s="1002"/>
      <c r="DD126" s="1002"/>
      <c r="DE126" s="1002"/>
      <c r="DF126" s="1003"/>
      <c r="DG126" s="971" t="s">
        <v>480</v>
      </c>
      <c r="DH126" s="972"/>
      <c r="DI126" s="972"/>
      <c r="DJ126" s="972"/>
      <c r="DK126" s="972"/>
      <c r="DL126" s="972" t="s">
        <v>456</v>
      </c>
      <c r="DM126" s="972"/>
      <c r="DN126" s="972"/>
      <c r="DO126" s="972"/>
      <c r="DP126" s="972"/>
      <c r="DQ126" s="972" t="s">
        <v>456</v>
      </c>
      <c r="DR126" s="972"/>
      <c r="DS126" s="972"/>
      <c r="DT126" s="972"/>
      <c r="DU126" s="972"/>
      <c r="DV126" s="973" t="s">
        <v>480</v>
      </c>
      <c r="DW126" s="973"/>
      <c r="DX126" s="973"/>
      <c r="DY126" s="973"/>
      <c r="DZ126" s="974"/>
    </row>
    <row r="127" spans="1:130" s="246" customFormat="1" ht="26.25" customHeight="1" x14ac:dyDescent="0.15">
      <c r="A127" s="1112"/>
      <c r="B127" s="1000"/>
      <c r="C127" s="1054" t="s">
        <v>482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456</v>
      </c>
      <c r="AB127" s="1011"/>
      <c r="AC127" s="1011"/>
      <c r="AD127" s="1011"/>
      <c r="AE127" s="1012"/>
      <c r="AF127" s="1013" t="s">
        <v>480</v>
      </c>
      <c r="AG127" s="1011"/>
      <c r="AH127" s="1011"/>
      <c r="AI127" s="1011"/>
      <c r="AJ127" s="1012"/>
      <c r="AK127" s="1013" t="s">
        <v>480</v>
      </c>
      <c r="AL127" s="1011"/>
      <c r="AM127" s="1011"/>
      <c r="AN127" s="1011"/>
      <c r="AO127" s="1012"/>
      <c r="AP127" s="1014" t="s">
        <v>456</v>
      </c>
      <c r="AQ127" s="1015"/>
      <c r="AR127" s="1015"/>
      <c r="AS127" s="1015"/>
      <c r="AT127" s="1016"/>
      <c r="AU127" s="282"/>
      <c r="AV127" s="282"/>
      <c r="AW127" s="282"/>
      <c r="AX127" s="1084" t="s">
        <v>483</v>
      </c>
      <c r="AY127" s="1085"/>
      <c r="AZ127" s="1085"/>
      <c r="BA127" s="1085"/>
      <c r="BB127" s="1085"/>
      <c r="BC127" s="1085"/>
      <c r="BD127" s="1085"/>
      <c r="BE127" s="1086"/>
      <c r="BF127" s="1087" t="s">
        <v>484</v>
      </c>
      <c r="BG127" s="1085"/>
      <c r="BH127" s="1085"/>
      <c r="BI127" s="1085"/>
      <c r="BJ127" s="1085"/>
      <c r="BK127" s="1085"/>
      <c r="BL127" s="1086"/>
      <c r="BM127" s="1087" t="s">
        <v>485</v>
      </c>
      <c r="BN127" s="1085"/>
      <c r="BO127" s="1085"/>
      <c r="BP127" s="1085"/>
      <c r="BQ127" s="1085"/>
      <c r="BR127" s="1085"/>
      <c r="BS127" s="1086"/>
      <c r="BT127" s="1087" t="s">
        <v>486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487</v>
      </c>
      <c r="CQ127" s="1002"/>
      <c r="CR127" s="1002"/>
      <c r="CS127" s="1002"/>
      <c r="CT127" s="1002"/>
      <c r="CU127" s="1002"/>
      <c r="CV127" s="1002"/>
      <c r="CW127" s="1002"/>
      <c r="CX127" s="1002"/>
      <c r="CY127" s="1002"/>
      <c r="CZ127" s="1002"/>
      <c r="DA127" s="1002"/>
      <c r="DB127" s="1002"/>
      <c r="DC127" s="1002"/>
      <c r="DD127" s="1002"/>
      <c r="DE127" s="1002"/>
      <c r="DF127" s="1003"/>
      <c r="DG127" s="971" t="s">
        <v>480</v>
      </c>
      <c r="DH127" s="972"/>
      <c r="DI127" s="972"/>
      <c r="DJ127" s="972"/>
      <c r="DK127" s="972"/>
      <c r="DL127" s="972" t="s">
        <v>176</v>
      </c>
      <c r="DM127" s="972"/>
      <c r="DN127" s="972"/>
      <c r="DO127" s="972"/>
      <c r="DP127" s="972"/>
      <c r="DQ127" s="972" t="s">
        <v>480</v>
      </c>
      <c r="DR127" s="972"/>
      <c r="DS127" s="972"/>
      <c r="DT127" s="972"/>
      <c r="DU127" s="972"/>
      <c r="DV127" s="973" t="s">
        <v>176</v>
      </c>
      <c r="DW127" s="973"/>
      <c r="DX127" s="973"/>
      <c r="DY127" s="973"/>
      <c r="DZ127" s="974"/>
    </row>
    <row r="128" spans="1:130" s="246" customFormat="1" ht="26.25" customHeight="1" thickBot="1" x14ac:dyDescent="0.2">
      <c r="A128" s="1095" t="s">
        <v>488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489</v>
      </c>
      <c r="X128" s="1097"/>
      <c r="Y128" s="1097"/>
      <c r="Z128" s="1098"/>
      <c r="AA128" s="1099">
        <v>388450</v>
      </c>
      <c r="AB128" s="1100"/>
      <c r="AC128" s="1100"/>
      <c r="AD128" s="1100"/>
      <c r="AE128" s="1101"/>
      <c r="AF128" s="1102">
        <v>387324</v>
      </c>
      <c r="AG128" s="1100"/>
      <c r="AH128" s="1100"/>
      <c r="AI128" s="1100"/>
      <c r="AJ128" s="1101"/>
      <c r="AK128" s="1102">
        <v>372038</v>
      </c>
      <c r="AL128" s="1100"/>
      <c r="AM128" s="1100"/>
      <c r="AN128" s="1100"/>
      <c r="AO128" s="1101"/>
      <c r="AP128" s="1103"/>
      <c r="AQ128" s="1104"/>
      <c r="AR128" s="1104"/>
      <c r="AS128" s="1104"/>
      <c r="AT128" s="1105"/>
      <c r="AU128" s="282"/>
      <c r="AV128" s="282"/>
      <c r="AW128" s="282"/>
      <c r="AX128" s="940" t="s">
        <v>490</v>
      </c>
      <c r="AY128" s="941"/>
      <c r="AZ128" s="941"/>
      <c r="BA128" s="941"/>
      <c r="BB128" s="941"/>
      <c r="BC128" s="941"/>
      <c r="BD128" s="941"/>
      <c r="BE128" s="942"/>
      <c r="BF128" s="1106" t="s">
        <v>456</v>
      </c>
      <c r="BG128" s="1107"/>
      <c r="BH128" s="1107"/>
      <c r="BI128" s="1107"/>
      <c r="BJ128" s="1107"/>
      <c r="BK128" s="1107"/>
      <c r="BL128" s="1108"/>
      <c r="BM128" s="1106">
        <v>13.44</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491</v>
      </c>
      <c r="CQ128" s="1089"/>
      <c r="CR128" s="1089"/>
      <c r="CS128" s="1089"/>
      <c r="CT128" s="1089"/>
      <c r="CU128" s="1089"/>
      <c r="CV128" s="1089"/>
      <c r="CW128" s="1089"/>
      <c r="CX128" s="1089"/>
      <c r="CY128" s="1089"/>
      <c r="CZ128" s="1089"/>
      <c r="DA128" s="1089"/>
      <c r="DB128" s="1089"/>
      <c r="DC128" s="1089"/>
      <c r="DD128" s="1089"/>
      <c r="DE128" s="1089"/>
      <c r="DF128" s="1090"/>
      <c r="DG128" s="1091" t="s">
        <v>456</v>
      </c>
      <c r="DH128" s="1092"/>
      <c r="DI128" s="1092"/>
      <c r="DJ128" s="1092"/>
      <c r="DK128" s="1092"/>
      <c r="DL128" s="1092" t="s">
        <v>456</v>
      </c>
      <c r="DM128" s="1092"/>
      <c r="DN128" s="1092"/>
      <c r="DO128" s="1092"/>
      <c r="DP128" s="1092"/>
      <c r="DQ128" s="1092" t="s">
        <v>477</v>
      </c>
      <c r="DR128" s="1092"/>
      <c r="DS128" s="1092"/>
      <c r="DT128" s="1092"/>
      <c r="DU128" s="1092"/>
      <c r="DV128" s="1093" t="s">
        <v>477</v>
      </c>
      <c r="DW128" s="1093"/>
      <c r="DX128" s="1093"/>
      <c r="DY128" s="1093"/>
      <c r="DZ128" s="1094"/>
    </row>
    <row r="129" spans="1:131" s="246" customFormat="1" ht="26.25" customHeight="1" x14ac:dyDescent="0.15">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492</v>
      </c>
      <c r="X129" s="1126"/>
      <c r="Y129" s="1126"/>
      <c r="Z129" s="1127"/>
      <c r="AA129" s="1010">
        <v>9009297</v>
      </c>
      <c r="AB129" s="1011"/>
      <c r="AC129" s="1011"/>
      <c r="AD129" s="1011"/>
      <c r="AE129" s="1012"/>
      <c r="AF129" s="1013">
        <v>9093506</v>
      </c>
      <c r="AG129" s="1011"/>
      <c r="AH129" s="1011"/>
      <c r="AI129" s="1011"/>
      <c r="AJ129" s="1012"/>
      <c r="AK129" s="1013">
        <v>9399959</v>
      </c>
      <c r="AL129" s="1011"/>
      <c r="AM129" s="1011"/>
      <c r="AN129" s="1011"/>
      <c r="AO129" s="1012"/>
      <c r="AP129" s="1128"/>
      <c r="AQ129" s="1129"/>
      <c r="AR129" s="1129"/>
      <c r="AS129" s="1129"/>
      <c r="AT129" s="1130"/>
      <c r="AU129" s="284"/>
      <c r="AV129" s="284"/>
      <c r="AW129" s="284"/>
      <c r="AX129" s="1119" t="s">
        <v>493</v>
      </c>
      <c r="AY129" s="1002"/>
      <c r="AZ129" s="1002"/>
      <c r="BA129" s="1002"/>
      <c r="BB129" s="1002"/>
      <c r="BC129" s="1002"/>
      <c r="BD129" s="1002"/>
      <c r="BE129" s="1003"/>
      <c r="BF129" s="1120" t="s">
        <v>477</v>
      </c>
      <c r="BG129" s="1121"/>
      <c r="BH129" s="1121"/>
      <c r="BI129" s="1121"/>
      <c r="BJ129" s="1121"/>
      <c r="BK129" s="1121"/>
      <c r="BL129" s="1122"/>
      <c r="BM129" s="1120">
        <v>18.440000000000001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495</v>
      </c>
      <c r="X130" s="1126"/>
      <c r="Y130" s="1126"/>
      <c r="Z130" s="1127"/>
      <c r="AA130" s="1010">
        <v>972849</v>
      </c>
      <c r="AB130" s="1011"/>
      <c r="AC130" s="1011"/>
      <c r="AD130" s="1011"/>
      <c r="AE130" s="1012"/>
      <c r="AF130" s="1013">
        <v>1038277</v>
      </c>
      <c r="AG130" s="1011"/>
      <c r="AH130" s="1011"/>
      <c r="AI130" s="1011"/>
      <c r="AJ130" s="1012"/>
      <c r="AK130" s="1013">
        <v>1086608</v>
      </c>
      <c r="AL130" s="1011"/>
      <c r="AM130" s="1011"/>
      <c r="AN130" s="1011"/>
      <c r="AO130" s="1012"/>
      <c r="AP130" s="1128"/>
      <c r="AQ130" s="1129"/>
      <c r="AR130" s="1129"/>
      <c r="AS130" s="1129"/>
      <c r="AT130" s="1130"/>
      <c r="AU130" s="284"/>
      <c r="AV130" s="284"/>
      <c r="AW130" s="284"/>
      <c r="AX130" s="1119" t="s">
        <v>496</v>
      </c>
      <c r="AY130" s="1002"/>
      <c r="AZ130" s="1002"/>
      <c r="BA130" s="1002"/>
      <c r="BB130" s="1002"/>
      <c r="BC130" s="1002"/>
      <c r="BD130" s="1002"/>
      <c r="BE130" s="1003"/>
      <c r="BF130" s="1156">
        <v>3.5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497</v>
      </c>
      <c r="X131" s="1164"/>
      <c r="Y131" s="1164"/>
      <c r="Z131" s="1165"/>
      <c r="AA131" s="1057">
        <v>8036448</v>
      </c>
      <c r="AB131" s="1036"/>
      <c r="AC131" s="1036"/>
      <c r="AD131" s="1036"/>
      <c r="AE131" s="1037"/>
      <c r="AF131" s="1035">
        <v>8055229</v>
      </c>
      <c r="AG131" s="1036"/>
      <c r="AH131" s="1036"/>
      <c r="AI131" s="1036"/>
      <c r="AJ131" s="1037"/>
      <c r="AK131" s="1035">
        <v>8313351</v>
      </c>
      <c r="AL131" s="1036"/>
      <c r="AM131" s="1036"/>
      <c r="AN131" s="1036"/>
      <c r="AO131" s="1037"/>
      <c r="AP131" s="1166"/>
      <c r="AQ131" s="1167"/>
      <c r="AR131" s="1167"/>
      <c r="AS131" s="1167"/>
      <c r="AT131" s="1168"/>
      <c r="AU131" s="284"/>
      <c r="AV131" s="284"/>
      <c r="AW131" s="284"/>
      <c r="AX131" s="1138" t="s">
        <v>498</v>
      </c>
      <c r="AY131" s="1089"/>
      <c r="AZ131" s="1089"/>
      <c r="BA131" s="1089"/>
      <c r="BB131" s="1089"/>
      <c r="BC131" s="1089"/>
      <c r="BD131" s="1089"/>
      <c r="BE131" s="1090"/>
      <c r="BF131" s="1139">
        <v>27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500</v>
      </c>
      <c r="W132" s="1149"/>
      <c r="X132" s="1149"/>
      <c r="Y132" s="1149"/>
      <c r="Z132" s="1150"/>
      <c r="AA132" s="1151">
        <v>3.0876825179999998</v>
      </c>
      <c r="AB132" s="1152"/>
      <c r="AC132" s="1152"/>
      <c r="AD132" s="1152"/>
      <c r="AE132" s="1153"/>
      <c r="AF132" s="1154">
        <v>3.3002786140000002</v>
      </c>
      <c r="AG132" s="1152"/>
      <c r="AH132" s="1152"/>
      <c r="AI132" s="1152"/>
      <c r="AJ132" s="1153"/>
      <c r="AK132" s="1154">
        <v>4.1578660640000003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501</v>
      </c>
      <c r="W133" s="1132"/>
      <c r="X133" s="1132"/>
      <c r="Y133" s="1132"/>
      <c r="Z133" s="1133"/>
      <c r="AA133" s="1134">
        <v>4</v>
      </c>
      <c r="AB133" s="1135"/>
      <c r="AC133" s="1135"/>
      <c r="AD133" s="1135"/>
      <c r="AE133" s="1136"/>
      <c r="AF133" s="1134">
        <v>3.5</v>
      </c>
      <c r="AG133" s="1135"/>
      <c r="AH133" s="1135"/>
      <c r="AI133" s="1135"/>
      <c r="AJ133" s="1136"/>
      <c r="AK133" s="1134">
        <v>3.5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2F51GY6T6olBhZ31ir0T5hGqRDwCfGTD7KNTN/aEw5ZnZikRFH3OcuXAeIkpMPoyJM1K/LKugWVBWWllLBbdQ==" saltValue="HqwPcgEKoCQPDYAPpMb/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ia7Wu0eLQshEDsRLfHx2+a24qASxLLbi1KLV51fRNrqQgX5bi3vID1pOwa4dyehxx+tmzoDlief1MIzhU/zgg==" saltValue="9zMcJamC/CGOGX3cFACd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Gq/MYxkYPKcmOcdh8lclo691yz9vVDTI29zt2V2n2MrzJ1N5vdytlNjPqRv4v+CnXW8hsvBFR4YY6VxW1Wu+g==" saltValue="t1GiKg2zoMxvZvOk0srqC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510</v>
      </c>
      <c r="AL9" s="1175"/>
      <c r="AM9" s="1175"/>
      <c r="AN9" s="1176"/>
      <c r="AO9" s="312">
        <v>2805105</v>
      </c>
      <c r="AP9" s="312">
        <v>58369</v>
      </c>
      <c r="AQ9" s="313">
        <v>69548</v>
      </c>
      <c r="AR9" s="314">
        <v>-16.100000000000001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511</v>
      </c>
      <c r="AL10" s="1175"/>
      <c r="AM10" s="1175"/>
      <c r="AN10" s="1176"/>
      <c r="AO10" s="315">
        <v>269349</v>
      </c>
      <c r="AP10" s="315">
        <v>5605</v>
      </c>
      <c r="AQ10" s="316">
        <v>8149</v>
      </c>
      <c r="AR10" s="317">
        <v>-31.2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512</v>
      </c>
      <c r="AL11" s="1175"/>
      <c r="AM11" s="1175"/>
      <c r="AN11" s="1176"/>
      <c r="AO11" s="315">
        <v>68912</v>
      </c>
      <c r="AP11" s="315">
        <v>1434</v>
      </c>
      <c r="AQ11" s="316">
        <v>8204</v>
      </c>
      <c r="AR11" s="317">
        <v>-82.5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513</v>
      </c>
      <c r="AL12" s="1175"/>
      <c r="AM12" s="1175"/>
      <c r="AN12" s="1176"/>
      <c r="AO12" s="315" t="s">
        <v>514</v>
      </c>
      <c r="AP12" s="315" t="s">
        <v>514</v>
      </c>
      <c r="AQ12" s="316">
        <v>1139</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515</v>
      </c>
      <c r="AL13" s="1175"/>
      <c r="AM13" s="1175"/>
      <c r="AN13" s="1176"/>
      <c r="AO13" s="315" t="s">
        <v>514</v>
      </c>
      <c r="AP13" s="315" t="s">
        <v>514</v>
      </c>
      <c r="AQ13" s="316">
        <v>20</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516</v>
      </c>
      <c r="AL14" s="1175"/>
      <c r="AM14" s="1175"/>
      <c r="AN14" s="1176"/>
      <c r="AO14" s="315">
        <v>138645</v>
      </c>
      <c r="AP14" s="315">
        <v>2885</v>
      </c>
      <c r="AQ14" s="316">
        <v>3114</v>
      </c>
      <c r="AR14" s="317">
        <v>-7.4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517</v>
      </c>
      <c r="AL15" s="1175"/>
      <c r="AM15" s="1175"/>
      <c r="AN15" s="1176"/>
      <c r="AO15" s="315">
        <v>46962</v>
      </c>
      <c r="AP15" s="315">
        <v>977</v>
      </c>
      <c r="AQ15" s="316">
        <v>1605</v>
      </c>
      <c r="AR15" s="317">
        <v>-39.1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518</v>
      </c>
      <c r="AL16" s="1178"/>
      <c r="AM16" s="1178"/>
      <c r="AN16" s="1179"/>
      <c r="AO16" s="315">
        <v>-203575</v>
      </c>
      <c r="AP16" s="315">
        <v>-4236</v>
      </c>
      <c r="AQ16" s="316">
        <v>-6253</v>
      </c>
      <c r="AR16" s="317">
        <v>-32.299999999999997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3125398</v>
      </c>
      <c r="AP17" s="315">
        <v>65034</v>
      </c>
      <c r="AQ17" s="316">
        <v>85527</v>
      </c>
      <c r="AR17" s="317">
        <v>-24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523</v>
      </c>
      <c r="AL21" s="1170"/>
      <c r="AM21" s="1170"/>
      <c r="AN21" s="1171"/>
      <c r="AO21" s="327">
        <v>7.39</v>
      </c>
      <c r="AP21" s="328">
        <v>8.08</v>
      </c>
      <c r="AQ21" s="329">
        <v>-0.69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524</v>
      </c>
      <c r="AL22" s="1170"/>
      <c r="AM22" s="1170"/>
      <c r="AN22" s="1171"/>
      <c r="AO22" s="332">
        <v>100.4</v>
      </c>
      <c r="AP22" s="333">
        <v>97.7</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528</v>
      </c>
      <c r="AL32" s="1186"/>
      <c r="AM32" s="1186"/>
      <c r="AN32" s="1187"/>
      <c r="AO32" s="342">
        <v>1174934</v>
      </c>
      <c r="AP32" s="342">
        <v>24448</v>
      </c>
      <c r="AQ32" s="343">
        <v>49196</v>
      </c>
      <c r="AR32" s="344">
        <v>-50.3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529</v>
      </c>
      <c r="AL33" s="1186"/>
      <c r="AM33" s="1186"/>
      <c r="AN33" s="1187"/>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530</v>
      </c>
      <c r="AL34" s="1186"/>
      <c r="AM34" s="1186"/>
      <c r="AN34" s="1187"/>
      <c r="AO34" s="342" t="s">
        <v>514</v>
      </c>
      <c r="AP34" s="342" t="s">
        <v>514</v>
      </c>
      <c r="AQ34" s="343">
        <v>53</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531</v>
      </c>
      <c r="AL35" s="1186"/>
      <c r="AM35" s="1186"/>
      <c r="AN35" s="1187"/>
      <c r="AO35" s="342">
        <v>453409</v>
      </c>
      <c r="AP35" s="342">
        <v>9435</v>
      </c>
      <c r="AQ35" s="343">
        <v>20035</v>
      </c>
      <c r="AR35" s="344">
        <v>-52.9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532</v>
      </c>
      <c r="AL36" s="1186"/>
      <c r="AM36" s="1186"/>
      <c r="AN36" s="1187"/>
      <c r="AO36" s="342">
        <v>175961</v>
      </c>
      <c r="AP36" s="342">
        <v>3661</v>
      </c>
      <c r="AQ36" s="343">
        <v>2549</v>
      </c>
      <c r="AR36" s="344">
        <v>43.6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533</v>
      </c>
      <c r="AL37" s="1186"/>
      <c r="AM37" s="1186"/>
      <c r="AN37" s="1187"/>
      <c r="AO37" s="342" t="s">
        <v>514</v>
      </c>
      <c r="AP37" s="342" t="s">
        <v>514</v>
      </c>
      <c r="AQ37" s="343">
        <v>540</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534</v>
      </c>
      <c r="AL38" s="1189"/>
      <c r="AM38" s="1189"/>
      <c r="AN38" s="1190"/>
      <c r="AO38" s="345" t="s">
        <v>514</v>
      </c>
      <c r="AP38" s="345" t="s">
        <v>514</v>
      </c>
      <c r="AQ38" s="346">
        <v>3</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535</v>
      </c>
      <c r="AL39" s="1189"/>
      <c r="AM39" s="1189"/>
      <c r="AN39" s="1190"/>
      <c r="AO39" s="342">
        <v>-372038</v>
      </c>
      <c r="AP39" s="342">
        <v>-7741</v>
      </c>
      <c r="AQ39" s="343">
        <v>-4452</v>
      </c>
      <c r="AR39" s="344">
        <v>73.900000000000006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536</v>
      </c>
      <c r="AL40" s="1186"/>
      <c r="AM40" s="1186"/>
      <c r="AN40" s="1187"/>
      <c r="AO40" s="342">
        <v>-1086608</v>
      </c>
      <c r="AP40" s="342">
        <v>-22610</v>
      </c>
      <c r="AQ40" s="343">
        <v>-46845</v>
      </c>
      <c r="AR40" s="344">
        <v>-51.7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345658</v>
      </c>
      <c r="AP41" s="342">
        <v>7193</v>
      </c>
      <c r="AQ41" s="343">
        <v>21079</v>
      </c>
      <c r="AR41" s="344">
        <v>-65.900000000000006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505</v>
      </c>
      <c r="AN49" s="1182" t="s">
        <v>540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1662402</v>
      </c>
      <c r="AN51" s="364">
        <v>34856</v>
      </c>
      <c r="AO51" s="365">
        <v>36</v>
      </c>
      <c r="AP51" s="366">
        <v>106614</v>
      </c>
      <c r="AQ51" s="367">
        <v>17.2</v>
      </c>
      <c r="AR51" s="368">
        <v>18.8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895506</v>
      </c>
      <c r="AN52" s="372">
        <v>18776</v>
      </c>
      <c r="AO52" s="373">
        <v>28.9</v>
      </c>
      <c r="AP52" s="374">
        <v>45545</v>
      </c>
      <c r="AQ52" s="375">
        <v>20.7</v>
      </c>
      <c r="AR52" s="376">
        <v>8.1999999999999993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2149767</v>
      </c>
      <c r="AN53" s="364">
        <v>45014</v>
      </c>
      <c r="AO53" s="365">
        <v>29.1</v>
      </c>
      <c r="AP53" s="366">
        <v>63727</v>
      </c>
      <c r="AQ53" s="367">
        <v>-40.200000000000003</v>
      </c>
      <c r="AR53" s="368">
        <v>69.3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1253870</v>
      </c>
      <c r="AN54" s="372">
        <v>26255</v>
      </c>
      <c r="AO54" s="373">
        <v>39.799999999999997</v>
      </c>
      <c r="AP54" s="374">
        <v>34577</v>
      </c>
      <c r="AQ54" s="375">
        <v>-24.1</v>
      </c>
      <c r="AR54" s="376">
        <v>63.9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2433977</v>
      </c>
      <c r="AN55" s="364">
        <v>50762</v>
      </c>
      <c r="AO55" s="365">
        <v>12.8</v>
      </c>
      <c r="AP55" s="366">
        <v>65876</v>
      </c>
      <c r="AQ55" s="367">
        <v>3.4</v>
      </c>
      <c r="AR55" s="368">
        <v>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1822468</v>
      </c>
      <c r="AN56" s="372">
        <v>38008</v>
      </c>
      <c r="AO56" s="373">
        <v>44.8</v>
      </c>
      <c r="AP56" s="374">
        <v>36484</v>
      </c>
      <c r="AQ56" s="375">
        <v>5.5</v>
      </c>
      <c r="AR56" s="376">
        <v>39.299999999999997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847099</v>
      </c>
      <c r="AN57" s="364">
        <v>17629</v>
      </c>
      <c r="AO57" s="365">
        <v>-65.3</v>
      </c>
      <c r="AP57" s="366">
        <v>68468</v>
      </c>
      <c r="AQ57" s="367">
        <v>3.9</v>
      </c>
      <c r="AR57" s="368">
        <v>-69.2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549235</v>
      </c>
      <c r="AN58" s="372">
        <v>11430</v>
      </c>
      <c r="AO58" s="373">
        <v>-69.900000000000006</v>
      </c>
      <c r="AP58" s="374">
        <v>34140</v>
      </c>
      <c r="AQ58" s="375">
        <v>-6.4</v>
      </c>
      <c r="AR58" s="376">
        <v>-63.5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1158295</v>
      </c>
      <c r="AN59" s="364">
        <v>24102</v>
      </c>
      <c r="AO59" s="365">
        <v>36.700000000000003</v>
      </c>
      <c r="AP59" s="366">
        <v>69729</v>
      </c>
      <c r="AQ59" s="367">
        <v>1.8</v>
      </c>
      <c r="AR59" s="368">
        <v>34.9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875529</v>
      </c>
      <c r="AN60" s="372">
        <v>18218</v>
      </c>
      <c r="AO60" s="373">
        <v>59.4</v>
      </c>
      <c r="AP60" s="374">
        <v>38908</v>
      </c>
      <c r="AQ60" s="375">
        <v>14</v>
      </c>
      <c r="AR60" s="376">
        <v>45.4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1650308</v>
      </c>
      <c r="AN61" s="379">
        <v>34473</v>
      </c>
      <c r="AO61" s="380">
        <v>9.9</v>
      </c>
      <c r="AP61" s="381">
        <v>74883</v>
      </c>
      <c r="AQ61" s="382">
        <v>-2.8</v>
      </c>
      <c r="AR61" s="368">
        <v>12.7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1079322</v>
      </c>
      <c r="AN62" s="372">
        <v>22537</v>
      </c>
      <c r="AO62" s="373">
        <v>20.6</v>
      </c>
      <c r="AP62" s="374">
        <v>37931</v>
      </c>
      <c r="AQ62" s="375">
        <v>1.9</v>
      </c>
      <c r="AR62" s="376">
        <v>18.7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QHh0NxYJEeWU8DdYZyQ4M0PEb3Rxe6AS3nDJBEK85FZS4ikXaekcvYFC/inWRLAvM1Jq3Vyyss6fXx8/DXH2g==" saltValue="SwGWzSBuubh3TE0u2wn1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Bd56jbYt24gFucpTJxnvC9uWkOZdzeQ4N8Q+ZZJfhYzUK/dPZtJgNy2vI2m0ScjDoGXO9Q1cPm71E1ZzO+gAg==" saltValue="jm6sOL7T6V/C9Qhvrgric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FAEN49C4UqMChoMi2lvRrRDbod/WITdacd0KtdEqqvzGI1Tazz7s7TmQ5AYhpGMUb1NHdO9DW/oh6lz80TO4Q==" saltValue="rwwPBBoJ2lKnfFS2+ZLMr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4" t="s">
        <v>3</v>
      </c>
      <c r="D47" s="1194"/>
      <c r="E47" s="1195"/>
      <c r="F47" s="11">
        <v>9.99</v>
      </c>
      <c r="G47" s="12">
        <v>10.45</v>
      </c>
      <c r="H47" s="12">
        <v>13.63</v>
      </c>
      <c r="I47" s="12">
        <v>14.08</v>
      </c>
      <c r="J47" s="13">
        <v>13.12</v>
      </c>
    </row>
    <row r="48" spans="2:10" ht="57.75" customHeight="1" x14ac:dyDescent="0.15">
      <c r="B48" s="14"/>
      <c r="C48" s="1196" t="s">
        <v>4</v>
      </c>
      <c r="D48" s="1196"/>
      <c r="E48" s="1197"/>
      <c r="F48" s="15">
        <v>7.41</v>
      </c>
      <c r="G48" s="16">
        <v>12.57</v>
      </c>
      <c r="H48" s="16">
        <v>10.65</v>
      </c>
      <c r="I48" s="16">
        <v>7.55</v>
      </c>
      <c r="J48" s="17">
        <v>8.06</v>
      </c>
    </row>
    <row r="49" spans="2:10" ht="57.75" customHeight="1" thickBot="1" x14ac:dyDescent="0.2">
      <c r="B49" s="18"/>
      <c r="C49" s="1198" t="s">
        <v>5</v>
      </c>
      <c r="D49" s="1198"/>
      <c r="E49" s="1199"/>
      <c r="F49" s="19" t="s">
        <v>561</v>
      </c>
      <c r="G49" s="20">
        <v>5.85</v>
      </c>
      <c r="H49" s="20">
        <v>1.65</v>
      </c>
      <c r="I49" s="20" t="s">
        <v>562</v>
      </c>
      <c r="J49" s="21">
        <v>0.26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iZkxEG2w/5sILf6hoiZZPa5BmCWLD1aATFOWXaa8pOywlGuYYaS9iXkFNU7Gx8WSH9PI4ax6acpiejgqODdwg==" saltValue="cfN2YYGARRdHWjrxdA44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2020-03-25T02:01:20Z</cp:lastPrinted>
  <dcterms:created xsi:type="dcterms:W3CDTF">2020-02-10T04:22:11Z</dcterms:created>
  <dcterms:modified xsi:type="dcterms:W3CDTF">2020-08-21T05:37:18Z</dcterms:modified>
  <cp:category/>
</cp:coreProperties>
</file>